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4640" windowHeight="9345" activeTab="3"/>
  </bookViews>
  <sheets>
    <sheet name="техническа спецификация" sheetId="8" r:id="rId1"/>
    <sheet name="Техническо предложение" sheetId="9" r:id="rId2"/>
    <sheet name="Ценова оферта" sheetId="10" r:id="rId3"/>
    <sheet name="Прогнозни стойности" sheetId="11" r:id="rId4"/>
  </sheets>
  <calcPr calcId="125725"/>
</workbook>
</file>

<file path=xl/calcChain.xml><?xml version="1.0" encoding="utf-8"?>
<calcChain xmlns="http://schemas.openxmlformats.org/spreadsheetml/2006/main">
  <c r="H149" i="11"/>
  <c r="I19"/>
  <c r="I22"/>
  <c r="I31"/>
  <c r="I55"/>
  <c r="I67"/>
  <c r="I73"/>
  <c r="I87"/>
  <c r="I100"/>
  <c r="I108"/>
  <c r="I114"/>
  <c r="I120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4"/>
  <c r="J149"/>
  <c r="F147"/>
  <c r="F146"/>
  <c r="F145"/>
  <c r="F144"/>
  <c r="F143"/>
  <c r="F142"/>
  <c r="F141"/>
  <c r="F139"/>
  <c r="F136"/>
  <c r="F133"/>
  <c r="F128"/>
  <c r="F127"/>
  <c r="F119"/>
  <c r="F118"/>
  <c r="F117"/>
  <c r="F116"/>
  <c r="F115"/>
  <c r="F112"/>
  <c r="F109"/>
  <c r="F107"/>
  <c r="F106"/>
  <c r="F105"/>
  <c r="F104"/>
  <c r="F103"/>
  <c r="F101"/>
  <c r="F97"/>
  <c r="F96"/>
  <c r="F95"/>
  <c r="F94"/>
  <c r="F93"/>
  <c r="F92"/>
  <c r="F91"/>
  <c r="F90"/>
  <c r="F89"/>
  <c r="F88"/>
  <c r="F86"/>
  <c r="F83"/>
  <c r="F79"/>
  <c r="F78"/>
  <c r="F77"/>
  <c r="F76"/>
  <c r="F75"/>
  <c r="F74"/>
  <c r="F69"/>
  <c r="F68"/>
  <c r="F66"/>
  <c r="F65"/>
  <c r="F63"/>
  <c r="F62"/>
  <c r="F61"/>
  <c r="F59"/>
  <c r="F58"/>
  <c r="F57"/>
  <c r="F54"/>
  <c r="F53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0"/>
  <c r="F29"/>
  <c r="F28"/>
  <c r="F26"/>
  <c r="F21"/>
  <c r="F20"/>
  <c r="F18"/>
  <c r="F17"/>
  <c r="F16"/>
  <c r="F15"/>
  <c r="F14"/>
  <c r="F13"/>
  <c r="F12"/>
  <c r="F11"/>
  <c r="F10"/>
  <c r="F9"/>
  <c r="F8"/>
  <c r="F7"/>
  <c r="F6"/>
  <c r="F5"/>
  <c r="F162" i="10"/>
  <c r="F161"/>
  <c r="F160"/>
  <c r="F159"/>
  <c r="F158"/>
  <c r="F157"/>
  <c r="F156"/>
  <c r="F154"/>
  <c r="F151"/>
  <c r="F148"/>
  <c r="F143"/>
  <c r="F142"/>
  <c r="F132"/>
  <c r="F131"/>
  <c r="F130"/>
  <c r="F129"/>
  <c r="F128"/>
  <c r="F124"/>
  <c r="F121"/>
  <c r="F118"/>
  <c r="F117"/>
  <c r="F116"/>
  <c r="F115"/>
  <c r="F114"/>
  <c r="F112"/>
  <c r="F107"/>
  <c r="F106"/>
  <c r="F105"/>
  <c r="F104"/>
  <c r="F103"/>
  <c r="F102"/>
  <c r="F101"/>
  <c r="F100"/>
  <c r="F99"/>
  <c r="F98"/>
  <c r="F95"/>
  <c r="F92"/>
  <c r="F88"/>
  <c r="F87"/>
  <c r="F86"/>
  <c r="F85"/>
  <c r="F84"/>
  <c r="F83"/>
  <c r="F77"/>
  <c r="F76"/>
  <c r="F73"/>
  <c r="F72"/>
  <c r="F70"/>
  <c r="F69"/>
  <c r="F68"/>
  <c r="F66"/>
  <c r="F65"/>
  <c r="F64"/>
  <c r="F60"/>
  <c r="F59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5"/>
  <c r="F34"/>
  <c r="F33"/>
  <c r="F31"/>
  <c r="F25"/>
  <c r="F24"/>
  <c r="F21"/>
  <c r="F20"/>
  <c r="F19"/>
  <c r="F18"/>
  <c r="F17"/>
  <c r="F16"/>
  <c r="F15"/>
  <c r="F14"/>
  <c r="F13"/>
  <c r="F12"/>
  <c r="F11"/>
  <c r="F10"/>
  <c r="F9"/>
  <c r="F8"/>
  <c r="F149" i="9"/>
  <c r="F148"/>
  <c r="F147"/>
  <c r="F146"/>
  <c r="F145"/>
  <c r="F144"/>
  <c r="F143"/>
  <c r="F141"/>
  <c r="F138"/>
  <c r="F135"/>
  <c r="F130"/>
  <c r="F129"/>
  <c r="F121"/>
  <c r="F120"/>
  <c r="F119"/>
  <c r="F118"/>
  <c r="F117"/>
  <c r="F114"/>
  <c r="F111"/>
  <c r="F109"/>
  <c r="F108"/>
  <c r="F107"/>
  <c r="F106"/>
  <c r="F105"/>
  <c r="F103"/>
  <c r="F99"/>
  <c r="F98"/>
  <c r="F97"/>
  <c r="F96"/>
  <c r="F95"/>
  <c r="F94"/>
  <c r="F93"/>
  <c r="F92"/>
  <c r="F91"/>
  <c r="F90"/>
  <c r="F88"/>
  <c r="F85"/>
  <c r="F81"/>
  <c r="F80"/>
  <c r="F79"/>
  <c r="F78"/>
  <c r="F77"/>
  <c r="F76"/>
  <c r="F71"/>
  <c r="F70"/>
  <c r="F68"/>
  <c r="F67"/>
  <c r="F65"/>
  <c r="F64"/>
  <c r="F63"/>
  <c r="F61"/>
  <c r="F60"/>
  <c r="F59"/>
  <c r="F56"/>
  <c r="F55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2"/>
  <c r="F31"/>
  <c r="F30"/>
  <c r="F28"/>
  <c r="F23"/>
  <c r="F22"/>
  <c r="F20"/>
  <c r="F19"/>
  <c r="F18"/>
  <c r="F17"/>
  <c r="F16"/>
  <c r="F15"/>
  <c r="F14"/>
  <c r="F13"/>
  <c r="F12"/>
  <c r="F11"/>
  <c r="F10"/>
  <c r="F9"/>
  <c r="F8"/>
  <c r="F7"/>
  <c r="F147" i="8"/>
  <c r="F146"/>
  <c r="F145"/>
  <c r="F144"/>
  <c r="F143"/>
  <c r="F142"/>
  <c r="F141"/>
  <c r="F139"/>
  <c r="F136"/>
  <c r="F133"/>
  <c r="F128"/>
  <c r="F127"/>
  <c r="F119"/>
  <c r="F118"/>
  <c r="F117"/>
  <c r="F116"/>
  <c r="F115"/>
  <c r="F112"/>
  <c r="F109"/>
  <c r="F107"/>
  <c r="F106"/>
  <c r="F105"/>
  <c r="F104"/>
  <c r="F103"/>
  <c r="F101"/>
  <c r="F97"/>
  <c r="F96"/>
  <c r="F95"/>
  <c r="F94"/>
  <c r="F93"/>
  <c r="F92"/>
  <c r="F91"/>
  <c r="F90"/>
  <c r="F89"/>
  <c r="F88"/>
  <c r="F86"/>
  <c r="F83"/>
  <c r="F79"/>
  <c r="F78"/>
  <c r="F77"/>
  <c r="F76"/>
  <c r="F75"/>
  <c r="F74"/>
  <c r="F69"/>
  <c r="F68"/>
  <c r="F66"/>
  <c r="F65"/>
  <c r="F63"/>
  <c r="F62"/>
  <c r="F61"/>
  <c r="F59"/>
  <c r="F58"/>
  <c r="F57"/>
  <c r="F54"/>
  <c r="F53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0"/>
  <c r="F29"/>
  <c r="F28"/>
  <c r="F26"/>
  <c r="F21"/>
  <c r="F20"/>
  <c r="F18"/>
  <c r="F17"/>
  <c r="F16"/>
  <c r="F15"/>
  <c r="F14"/>
  <c r="F13"/>
  <c r="F12"/>
  <c r="F11"/>
  <c r="F10"/>
  <c r="F9"/>
  <c r="F8"/>
  <c r="F7"/>
  <c r="F6"/>
  <c r="F5"/>
  <c r="J148" i="11"/>
  <c r="K148" s="1"/>
  <c r="J132"/>
  <c r="K132" s="1"/>
  <c r="J147"/>
  <c r="K147" s="1"/>
  <c r="J146"/>
  <c r="K146" s="1"/>
  <c r="J145"/>
  <c r="K145" s="1"/>
  <c r="J107"/>
  <c r="K107" s="1"/>
  <c r="K19"/>
  <c r="J144" l="1"/>
  <c r="K144" s="1"/>
  <c r="J143"/>
  <c r="K143" s="1"/>
  <c r="J142"/>
  <c r="K142" s="1"/>
  <c r="J141"/>
  <c r="K141" s="1"/>
  <c r="J140"/>
  <c r="K140" s="1"/>
  <c r="J139"/>
  <c r="K139" s="1"/>
  <c r="J138"/>
  <c r="K138" s="1"/>
  <c r="J137"/>
  <c r="K137" s="1"/>
  <c r="J136"/>
  <c r="K136" s="1"/>
  <c r="J135"/>
  <c r="K135" s="1"/>
  <c r="J134"/>
  <c r="K134" s="1"/>
  <c r="J133"/>
  <c r="K133" s="1"/>
  <c r="J131"/>
  <c r="K131" s="1"/>
  <c r="J130"/>
  <c r="K130" s="1"/>
  <c r="J129"/>
  <c r="K129" s="1"/>
  <c r="J128"/>
  <c r="K128" s="1"/>
  <c r="J127"/>
  <c r="K127" s="1"/>
  <c r="J125"/>
  <c r="K125" s="1"/>
  <c r="J124"/>
  <c r="K124" s="1"/>
  <c r="J123"/>
  <c r="K123" s="1"/>
  <c r="J122"/>
  <c r="K122" s="1"/>
  <c r="J121"/>
  <c r="K121" s="1"/>
  <c r="J119"/>
  <c r="K119" s="1"/>
  <c r="J118"/>
  <c r="K118" s="1"/>
  <c r="J117"/>
  <c r="K117" s="1"/>
  <c r="J116"/>
  <c r="K116" s="1"/>
  <c r="J115"/>
  <c r="K115" s="1"/>
  <c r="J113"/>
  <c r="K113" s="1"/>
  <c r="J112"/>
  <c r="K112" s="1"/>
  <c r="J111"/>
  <c r="K111" s="1"/>
  <c r="J110"/>
  <c r="K110" s="1"/>
  <c r="J109"/>
  <c r="K109" s="1"/>
  <c r="J106"/>
  <c r="K106" s="1"/>
  <c r="J105"/>
  <c r="K105" s="1"/>
  <c r="J104"/>
  <c r="K104" s="1"/>
  <c r="J103"/>
  <c r="K103" s="1"/>
  <c r="J102"/>
  <c r="K102" s="1"/>
  <c r="J101"/>
  <c r="K101" s="1"/>
  <c r="J98"/>
  <c r="K98" s="1"/>
  <c r="J97"/>
  <c r="K97" s="1"/>
  <c r="J96"/>
  <c r="K96" s="1"/>
  <c r="J95"/>
  <c r="K95" s="1"/>
  <c r="J94"/>
  <c r="K94" s="1"/>
  <c r="J93"/>
  <c r="K93" s="1"/>
  <c r="J92"/>
  <c r="K92" s="1"/>
  <c r="J91"/>
  <c r="K91" s="1"/>
  <c r="J90"/>
  <c r="K90" s="1"/>
  <c r="J89"/>
  <c r="K89" s="1"/>
  <c r="J88"/>
  <c r="K88" s="1"/>
  <c r="J86"/>
  <c r="K86" s="1"/>
  <c r="J85"/>
  <c r="K85" s="1"/>
  <c r="J84"/>
  <c r="K84" s="1"/>
  <c r="J83"/>
  <c r="K83" s="1"/>
  <c r="J82"/>
  <c r="K82" s="1"/>
  <c r="J81"/>
  <c r="K81" s="1"/>
  <c r="J80"/>
  <c r="K80" s="1"/>
  <c r="J79"/>
  <c r="K79" s="1"/>
  <c r="J78"/>
  <c r="K78" s="1"/>
  <c r="J77"/>
  <c r="K77" s="1"/>
  <c r="J76"/>
  <c r="K76" s="1"/>
  <c r="J75"/>
  <c r="K75" s="1"/>
  <c r="J74"/>
  <c r="K74" s="1"/>
  <c r="J71"/>
  <c r="K71" s="1"/>
  <c r="J70"/>
  <c r="K70" s="1"/>
  <c r="J69"/>
  <c r="K69" s="1"/>
  <c r="J68"/>
  <c r="K68" s="1"/>
  <c r="J66"/>
  <c r="K66" s="1"/>
  <c r="J65"/>
  <c r="K65" s="1"/>
  <c r="J64"/>
  <c r="K64" s="1"/>
  <c r="J63"/>
  <c r="K63" s="1"/>
  <c r="J62"/>
  <c r="K62" s="1"/>
  <c r="K149" s="1"/>
  <c r="J61"/>
  <c r="K61" s="1"/>
  <c r="J60"/>
  <c r="K60" s="1"/>
  <c r="J59"/>
  <c r="K59" s="1"/>
  <c r="J58"/>
  <c r="K58" s="1"/>
  <c r="J57"/>
  <c r="K57" s="1"/>
  <c r="J56"/>
  <c r="K56" s="1"/>
  <c r="J54"/>
  <c r="K54" s="1"/>
  <c r="J53"/>
  <c r="K53" s="1"/>
  <c r="J52"/>
  <c r="K52" s="1"/>
  <c r="J51"/>
  <c r="K51" s="1"/>
  <c r="J50"/>
  <c r="K50" s="1"/>
  <c r="J49"/>
  <c r="K49" s="1"/>
  <c r="J48"/>
  <c r="K48" s="1"/>
  <c r="J47"/>
  <c r="K47" s="1"/>
  <c r="J46"/>
  <c r="K46" s="1"/>
  <c r="J45"/>
  <c r="K45" s="1"/>
  <c r="J44"/>
  <c r="K44" s="1"/>
  <c r="J43"/>
  <c r="K43" s="1"/>
  <c r="J42"/>
  <c r="K42" s="1"/>
  <c r="J41"/>
  <c r="K41" s="1"/>
  <c r="J40"/>
  <c r="K40" s="1"/>
  <c r="J38"/>
  <c r="K38" s="1"/>
  <c r="J37"/>
  <c r="K37" s="1"/>
  <c r="J36"/>
  <c r="K36" s="1"/>
  <c r="J35"/>
  <c r="K35" s="1"/>
  <c r="J34"/>
  <c r="K34" s="1"/>
  <c r="J33"/>
  <c r="K33" s="1"/>
  <c r="J32"/>
  <c r="K32" s="1"/>
  <c r="J30"/>
  <c r="K30" s="1"/>
  <c r="J29"/>
  <c r="K29" s="1"/>
  <c r="J28"/>
  <c r="K28" s="1"/>
  <c r="J27"/>
  <c r="K27" s="1"/>
  <c r="J26"/>
  <c r="K26" s="1"/>
  <c r="J25"/>
  <c r="K25" s="1"/>
  <c r="J24"/>
  <c r="K24" s="1"/>
  <c r="J23"/>
  <c r="K23" s="1"/>
  <c r="J21"/>
  <c r="K21" s="1"/>
  <c r="J20"/>
  <c r="K20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s="1"/>
  <c r="J8"/>
  <c r="K8" s="1"/>
  <c r="J7"/>
  <c r="K7" s="1"/>
  <c r="J6"/>
  <c r="K6" s="1"/>
  <c r="J5"/>
  <c r="K5" l="1"/>
</calcChain>
</file>

<file path=xl/sharedStrings.xml><?xml version="1.0" encoding="utf-8"?>
<sst xmlns="http://schemas.openxmlformats.org/spreadsheetml/2006/main" count="1155" uniqueCount="178">
  <si>
    <t>№</t>
  </si>
  <si>
    <t>Номенклатура</t>
  </si>
  <si>
    <t>Мярка</t>
  </si>
  <si>
    <t>  бр. </t>
  </si>
  <si>
    <t>  Медицинска ролка двупластова - целулозна хартия 32 гр./м слепена с фолио 10 микрона, водонепромокаема, ширина 60 см и дължина 100 м, с перфорация през 60 см. </t>
  </si>
  <si>
    <t>  оп. </t>
  </si>
  <si>
    <t>  Еднократен, стерилен универсален комплект от трислоен материал с бариерен слой от полиетиленов филм без пори 25г/кв.м., хидрофилен полипропиленов нетъкан материал, топлинно слепен, 30г/кв.м и усилена зона от нетъкан полипропилен с конструкция тип "сандвич" (микронишки-топлоиздухани нишки-микронишки), 55г/кв.м, 11 компонента: 1 чаршаф за опер. маса, усилен 140/190 см, 1 чувал за маса за инструменти с телескопично сгъване 80/145 см, 1 усилен лепящ чаршаф 170/300 см; 1 усилен  лепящ чаршаф 200/175см; 2 лепящи усилени чаршафа 100/90 см; лепяща лента; 4 целулозни кърпи 33/33 см. </t>
  </si>
  <si>
    <t>количество</t>
  </si>
  <si>
    <t>Самозареждащи се системи за инфузия на водно електролитни разтвори с прастмасова игла "накрайник" луер-лок за светлочувствителни медикаменти</t>
  </si>
  <si>
    <t>Удължител система за перфузия </t>
  </si>
  <si>
    <t>Самозареждащи се системи за инфузия на светлочуствителни разтвори с пластмасова игла, накрайник Safesite луер-лок за предотвратяване изтичането на медикаменти. С атнибактериален филтър на въздуховода. DEHP free 180см </t>
  </si>
  <si>
    <t>Система за трансфузия с пластмасова игла - гъвкава тръба, филтър, силиконизирана игла, прозрачен мек резервоар, херметичност при мин. вътрешно налягане 40Ра </t>
  </si>
  <si>
    <t>Система за инфузионни разтвори с пластмасова игла, филтър за разтвора, игла за въздух, игла - силиконово покритие, прозрачно тяло </t>
  </si>
  <si>
    <t>Система за инфузионни разтвори с метална игла, филтър за разтвора, игла за въздух,  игла - силиконово покритие, прозрачно тяло </t>
  </si>
  <si>
    <t>Спринцовки 1сс + игла трисъставни </t>
  </si>
  <si>
    <t>Спринцовки 2сс двусъставни </t>
  </si>
  <si>
    <t>Спринцовки и игли   </t>
  </si>
  <si>
    <t>Спринцовки 5сс двусъставни </t>
  </si>
  <si>
    <t>Спринцовкa LOR 8ml</t>
  </si>
  <si>
    <t>Спринцовки 10сс двусъставни </t>
  </si>
  <si>
    <t>Спринцовки 20сс двусъставни </t>
  </si>
  <si>
    <t>Спринцовки 50сс катетърен тип </t>
  </si>
  <si>
    <t>Спринцовки 100cc трисъставна </t>
  </si>
  <si>
    <t>Игли за спринцовки тип "Луер" 27G; 26G; 25G; 23G; 22G; 21G; 20G, 19G; 18G </t>
  </si>
  <si>
    <t>Игли спинални 18G, 19G, 20G, 22G и 25G </t>
  </si>
  <si>
    <t>Инфузионни и трансфузионни системи   </t>
  </si>
  <si>
    <t>Система без PVC с вграден филтър 0,2µm за преливане на цистостатици</t>
  </si>
  <si>
    <t>Интравенозни катетри и централни венозни катетри   </t>
  </si>
  <si>
    <t>Периферни венозни катетри № 18 със самоактивиращ се метален предпазител </t>
  </si>
  <si>
    <t>Периферни венозни катетри № 20 със самоактивиращ се метален предпазител </t>
  </si>
  <si>
    <t>Периферни венозни катетри № 22 със самоактивиращ се метален предпазител </t>
  </si>
  <si>
    <t>Периферен венозен катетър с инжекционен портрфиксиращи крилца и цветен код на диаметъра   № 16 </t>
  </si>
  <si>
    <t>Периферен венозен катетър с инжекционен портрфиксиращи крилца и цветен код на диаметъра   № 18 </t>
  </si>
  <si>
    <t>Периферен венозен катетър с инжекционен портрфиксиращи крилца и цветен код на диаметъра   № 20 </t>
  </si>
  <si>
    <t>Периферен венозен катетър с инжекционен портрфиксиращи крилца и цветен код на диаметъра   № 22 </t>
  </si>
  <si>
    <t>Трипътно кранче </t>
  </si>
  <si>
    <t>Централни венозни катетри набор на катетеризация на v.cava по техника катетър върху водач (Селдингер). Еднолумен катетър от полиуретан, с мек връх непрозрачен ренгенопозитивен, с прозрачно външно удължение ,маркировка за дължината, фиксаторен клипс </t>
  </si>
  <si>
    <t>Система за измерване на ЦВН </t>
  </si>
  <si>
    <t>Скала за измерване на ЦВН </t>
  </si>
  <si>
    <t>Набор за катетеризация на вена кава през вена Югуларис - игла G 14, катетър G 16</t>
  </si>
  <si>
    <t>Набор за катетеризация на вена кава през вена Субклавия - игла G 14, катетър G 16</t>
  </si>
  <si>
    <t>Катетри и уринаторни торби   </t>
  </si>
  <si>
    <t>Торби PVC уринаторни с възвратен клапан, вместимост на торбата 750мл, шагренов вътрешен слой, маркировка за обем, с възможност за закрепване към крак, стерилни </t>
  </si>
  <si>
    <r>
      <t xml:space="preserve">Самозалепващ се мъжки външен катетър </t>
    </r>
    <r>
      <rPr>
        <i/>
        <sz val="10"/>
        <rFont val="Arial"/>
        <family val="2"/>
        <charset val="204"/>
      </rPr>
      <t>/кондом/</t>
    </r>
    <r>
      <rPr>
        <sz val="10"/>
        <rFont val="Arial"/>
        <family val="2"/>
        <charset val="204"/>
      </rPr>
      <t> </t>
    </r>
  </si>
  <si>
    <t>Презервативи </t>
  </si>
  <si>
    <t>Трипътен урологичен фолей катетър с балон до 30ml - 14, 16, 18, 20, 22 CH със силиконово покритие </t>
  </si>
  <si>
    <t>Ректален катетър от СН20 до СН28 </t>
  </si>
  <si>
    <t>Катетър тип "Нелатон" с затворен атравматичен връх  от СН6 до СН22, L 400 mm </t>
  </si>
  <si>
    <t>Аспирационен сет Ян Калуер </t>
  </si>
  <si>
    <t>Аспиратор за многодозови флакони изравняващ налягането с антибактериален филтър 0,45µm и филтър за частици 5µm с възвратна клапа</t>
  </si>
  <si>
    <t>Аспиратор за многодозови флакони изравняващ налягането с антибактериален филтър 0,45µm и филтър за частици 5µm за малки флакони</t>
  </si>
  <si>
    <t>Сонди   </t>
  </si>
  <si>
    <t>Консуматив за кислородна терапия</t>
  </si>
  <si>
    <t>Сонда Блякмор </t>
  </si>
  <si>
    <t>Сонда ендобронхиална аспирационна от №10 до №16 </t>
  </si>
  <si>
    <t>Небулайзер </t>
  </si>
  <si>
    <t>Маска за амбу силиконова детска</t>
  </si>
  <si>
    <t>Маска за амбу силиконова за възрастни  </t>
  </si>
  <si>
    <t>Шлангове силиконови 22мм/22мм за анестезиологични апарати и респиратори 60см.</t>
  </si>
  <si>
    <t>Шлангове силиконови 22мм/22мм за анестезиологични апарати и респиратори 1,5м.</t>
  </si>
  <si>
    <t>Амбу за възрастни за многократна употреба</t>
  </si>
  <si>
    <t>Кислороден назален комплект за интензивна терапиа, L-150см тип "ЕШМАН" </t>
  </si>
  <si>
    <t>Кислороден назален комплект за интензивна терапиа, L-150см тип "ОЧИЛА" </t>
  </si>
  <si>
    <t>Комбинирани антибактериални и влагозадържащи филтри за анестезиологични апарати и респиратори  за възрастни. Мъртъв обем 55 мл., резистънс при поток 30 л/мин. - 0,9 mbar. Без съдържание на латекс и PVC.</t>
  </si>
  <si>
    <t xml:space="preserve">Антибактериални  механични (HEPA) филтри за респиратори за възрастни. Мъртъв обем  55 мл., резистънс при поток 30 л/мин. – 1,3 mbar. Без съдържание на латекс и PVC.    </t>
  </si>
  <si>
    <t>Шлангове за еднократна употреба с Y-конектор и отвор за газова проба (Luer -Lock ) за анестезиологични  апарати и респиратори за възрастни. Дължина 1.8 м. Без съдържание на латекс и PVC.</t>
  </si>
  <si>
    <t>Комплект еднократни аксесоари за анестезия за възрастни, състоящ се от: Шлангове с Y-конектор и отвор за газова проба (Luer -Lock) Дължина 1.8 м. Шланг с балон. Дължина на шланга - 0,8 м. Маска за анестезия с въздушна възглавничка и клапичка за надуване. Филтър антибактериален. Пробна линия за газов анализ (Luer –Lock) Без съдържание на латекс и PVC.   </t>
  </si>
  <si>
    <t>Консумативи за интубация,  трахеостомия и ларингеални маски</t>
  </si>
  <si>
    <t>Ендотрахеална армирана тръба с балон, с размери от 5,0 до 9,5 мм. </t>
  </si>
  <si>
    <t>Ендотрахиална тръба - Карленс лява/дясна </t>
  </si>
  <si>
    <t>Интубационна тръба детска с балон  от № 3.0 до № 6.0мм </t>
  </si>
  <si>
    <t>Интубационна тръба с балон № 6.5мм </t>
  </si>
  <si>
    <t>Интубационна тръба с балон № 7мм </t>
  </si>
  <si>
    <t>Интубационна тръба с балон № 7.5мм </t>
  </si>
  <si>
    <t>Интубационна тръба с балон № 8мм </t>
  </si>
  <si>
    <t>Интубационна тръба с балон № 8.5мм </t>
  </si>
  <si>
    <t>Ларингеална маска </t>
  </si>
  <si>
    <t>Трахеостомна канюла с балон</t>
  </si>
  <si>
    <t>Ендотрахиална тръба с допълнителна възможност за подаване на кислород от джет вентил</t>
  </si>
  <si>
    <t>  Операционен чаршаф от нетъкан текстил 40 g/ m² - да осигурява ефикасна защита срещу проникване на течности, кръв или други изливи; да не отделя власинки - размер 140/240 без прорез -  стерилен </t>
  </si>
  <si>
    <t>  Стерилна, еднократна, хирургическа престилка, универсална-двойно опаковани, с две кърпи, с междинен слой от микрофибри (40 г/кв.м) и допълнителни усилени зони в предната част и на ръкавите (38 г/кв.м), възпрепятстващ преминаването на течности и бактерии.</t>
  </si>
  <si>
    <t>Стерилен еднократен комплект от трислоен зониран материал, с бариерен слой от полиетиленов филм без пори 25г/кв.м., хидрофилен полипропиленов нетъкан материал 30г/кв.м 11 компонента: 1 чаршаф за опер. маса, усилен 140/190 см, 1 чувал за маса за инструменти с телескопично сгъване 80/145 см, 2 лепящи чаршафа, усилване по цялата ширина 75/90см., 1 лепящ чаршаф 200/175см; 1лепящ чаршаф усилен 150/240 см,  4 кърпи 33/33 см., 1 лепяща лента 10 х 50 см.</t>
  </si>
  <si>
    <t>Маски еднократни от НТТ</t>
  </si>
  <si>
    <t>Шапки еднократни тип боне от НТТ</t>
  </si>
  <si>
    <t>Калцуни от полиетилен със здрав ластик </t>
  </si>
  <si>
    <t>Микуличи 50/50 четирислойни </t>
  </si>
  <si>
    <t>Халат за посетител нестерилен </t>
  </si>
  <si>
    <t>Защитна престилка от РЕ фолио с връзки на гърба </t>
  </si>
  <si>
    <t>Медицински ръкавици - стерилни</t>
  </si>
  <si>
    <t>Памперси XL нощни</t>
  </si>
  <si>
    <t>Стерилни латексови хирургични ръкавици с анатомична форма без пудра за свръхчувствителна кожа с максимална дебелина в областта на дланта до 0.18мм и кръгъл кант.Повърхността на ръкавицата да е с грапава структура и кафяв цвят, която да осигурява отличен захват и тактилност. Размери от 5,5 до 9.0 от 250 до 285мм. Да притежават сертификат за качество EN 455-1 осигуряващ необходимата бариерна функция по време на операции мин AQL 1.0 и сертификат EN 455-2 за издръжливост на ръкавицата по време на работа по-голям от 12N.</t>
  </si>
  <si>
    <t xml:space="preserve">Стерилни хирургични ортопедични ръкавици без пудра със синтетично вътрешно покритие и максимална плътност с кръгъл кант. Да са от естествен латекс, кафяв цвят, външният слой на ръкавицата да е с грапава структура, която осигурява отличен захват и максимален комфорт. Размери от 6,0 до 9.0 от 260 до 290 мм. </t>
  </si>
  <si>
    <t>Медицински ръкавици - нестерилни</t>
  </si>
  <si>
    <t>Латексови ръкавици нестерилни за диагностика и медицинска грижа, с пудралесни за слагане, некъсливи и еластични размери от XS до XL</t>
  </si>
  <si>
    <t>бр</t>
  </si>
  <si>
    <t>Латексови ръкавици нестерилни, да са текстурирани с по-дебела стена и удължен маншет, некъсливи и еластични. Да намират приложение в спешна помощ за аутопсионни цели и стерилизация - размери от XS до XL</t>
  </si>
  <si>
    <t>Еднократни полиетиленови ръкавици</t>
  </si>
  <si>
    <t xml:space="preserve">Други консумативи  </t>
  </si>
  <si>
    <t>Гел контактен туби х 5 л. </t>
  </si>
  <si>
    <t>Гофриран дрен 25/23 cm по 10 броя в опаковка</t>
  </si>
  <si>
    <t>Еднократни ръкохватки </t>
  </si>
  <si>
    <t>Електрод неутрален </t>
  </si>
  <si>
    <t>Мадицински термометри с метален флуид и максимално устройство.</t>
  </si>
  <si>
    <t>Иригатори за еднократна употреба /за клизма/ комплект </t>
  </si>
  <si>
    <t>Лепящи предоперационни, антимикробни подложки, да са бактерицидно (грам +, грам -), фунгицидно - захванати чрез залепваща горна част, в бял, син или прозрачен цвят, размер 120/90 </t>
  </si>
  <si>
    <t>Остриета резервни за скалпел x 100 бр./опаковка </t>
  </si>
  <si>
    <t>Постелка под пациент, трислойна, първи слой нетъкан текстил, втори слой абсорбираща вълна, трети слой полиетилен, размер 58/91 </t>
  </si>
  <si>
    <t>Аспирационен силиконов шлаух за многократна употреба, издържащ на определен брой стерилизации</t>
  </si>
  <si>
    <t>Сет за плазмофереза </t>
  </si>
  <si>
    <t>Шпатули дървени със заоблени краища за гърло </t>
  </si>
  <si>
    <t>Апарат за кръвно налягане - механичен със слушалка</t>
  </si>
  <si>
    <t>Спринцовки, игли, системи, катетри, торби и сонди</t>
  </si>
  <si>
    <t>Консумативи за интубация и кислородна терапия</t>
  </si>
  <si>
    <t>Ръкавици и еднократни консумативи</t>
  </si>
  <si>
    <t>Техническа спецификация</t>
  </si>
  <si>
    <t>Стерилни хирургични ръкавици финно опудрени с чисто царевично нишест от естествен каучуков латекс избелени с кръгъл кант. Да притежават микро-грапава нехлъзгава повърхност и анатомична форма, която осигурява отличен захват и максимален комфорт. Размери от 6 до 9.0 от 260 до 285 мм. Да притежават сертификат за качество EN 455-1 осигуряващ необходимата бариерна функция по време на операции мax. AQL 1.5 и сертификат EN 455-2 за издръжливост на ръкавицата по време на работа по-голям от 12N.</t>
  </si>
  <si>
    <t>Стерилни нелатексови хирургични ръкавици без пудра, изцяло анатомични с навит ръб, направени от попиизопрен по технология без ускорители. Да осигуряват максимална защита от алергии и дразнения на кожата. Да осигуряват по-малка умора на ръката по време на операция. Размери от 5,5 до 9.0 от 275 до 290 мм. Да притежават сертификат за качество EN 455-1 осигуряващ необходимата бариерна функция по време на операции мax AQL 1.0 и сертификат EN 455-2 за издръжливост на ръкавицата по време на работа по-голям от 9N.</t>
  </si>
  <si>
    <t>Стерилни хирургични ръкавици без пудра  за чувствителна кожа със синтетично вътрешно покритие и мрежеста структура с кръгъл кант. Да са от естествен латекс, бял цвят и анатомична форма, която осигурява отличен захват и максимален комфорт. Размери от 5,5 до 9.0 от 260 до 285 мм. Да притежават сертификат за качество EN 455-1 осигуряващ необходимата бариерна функция по време на операции мax AQL 1.5 и сертификат EN 455-2 за издръжливост на ръкавицата по време на работа по-голям от 12N.</t>
  </si>
  <si>
    <t>детско</t>
  </si>
  <si>
    <t>общо</t>
  </si>
  <si>
    <t>Игли за порт-катетър 20G x 20mm</t>
  </si>
  <si>
    <t>Приспособление за теглене и инжектиране от многодозови флакони с въздушен филтър, микро връх, клапан и филтър за течности</t>
  </si>
  <si>
    <t>Игла за лумбална пункция 20 G х 3" (09/75)</t>
  </si>
  <si>
    <t>Игли за порт-катетър 20G x 15mm</t>
  </si>
  <si>
    <t>Tрипътно кранче устойчиво на агресивни медикаменти</t>
  </si>
  <si>
    <t>Антибактериален предпазен адаптер за периферни и централни венозни катетри с остатъчен обем /0,04ml/</t>
  </si>
  <si>
    <t>Антибактериален предпазен педиатричен адаптер за периферни и централни венозни катетри с минимален остатъчен обем /0,02ml/</t>
  </si>
  <si>
    <t>Капачки за периферн венозен катетър </t>
  </si>
  <si>
    <t>Капачки за централен венозен катетър с антибактериален филтър </t>
  </si>
  <si>
    <t>Двупътен централен венозен катетър - 4 F X 80mm</t>
  </si>
  <si>
    <t>Двупътен централен венозен катетър - 5 F X 80mm</t>
  </si>
  <si>
    <t>Двупътен централен венозен катетър - 6,5 FX125 mm</t>
  </si>
  <si>
    <t>Двупътен централен венозен катетър - 8 FX150 mm</t>
  </si>
  <si>
    <t xml:space="preserve">Педиатрични игли за костно-мозъчни аспирация 18G </t>
  </si>
  <si>
    <t>Техническо предложение</t>
  </si>
  <si>
    <t>Приложение № 6</t>
  </si>
  <si>
    <t xml:space="preserve">Търговско наименование </t>
  </si>
  <si>
    <t>Производител</t>
  </si>
  <si>
    <t>Контейнери за остри и режещи предмети със специален жлеб за разчленяване на иглите от спринцовките по 5 л. </t>
  </si>
  <si>
    <t>Спринцовки за перфузор Браун </t>
  </si>
  <si>
    <t>Спринцовки 50сс центричен конус за перфузор Браун </t>
  </si>
  <si>
    <r>
      <t>Игла за костно-мозъчна биопсия тип трепан с екстрахираща калюла 11G x 4</t>
    </r>
    <r>
      <rPr>
        <b/>
        <sz val="10"/>
        <rFont val="Calibri"/>
        <family val="2"/>
        <charset val="204"/>
      </rPr>
      <t>"</t>
    </r>
  </si>
  <si>
    <r>
      <t>Игла за костно-мозъчна биопсия тип трепан с екстрахираща калюла 13G x 4</t>
    </r>
    <r>
      <rPr>
        <b/>
        <sz val="10"/>
        <rFont val="Calibri"/>
        <family val="2"/>
        <charset val="204"/>
      </rPr>
      <t>"</t>
    </r>
  </si>
  <si>
    <t>Oперационни чаршафи за еднократна употреба, чаршафи за лежащо болни за еднократна употреба.</t>
  </si>
  <si>
    <t>Игли спинални с кристално - прозрачна призма за визуално индентифициране на ликвора 18G, 19G, 20G, 22G и 25G </t>
  </si>
  <si>
    <t xml:space="preserve">Маски, шапки, калцуни и халати за еднократна употреба </t>
  </si>
  <si>
    <t>Ценово предложение</t>
  </si>
  <si>
    <t>ед. цена без ДДС за единица мярка</t>
  </si>
  <si>
    <t>обща ст-т  без ДДС</t>
  </si>
  <si>
    <t>обща ст-т  с ДДС</t>
  </si>
  <si>
    <t>единична цена</t>
  </si>
  <si>
    <t>Прогнозна стойност</t>
  </si>
  <si>
    <t>Гаранция за участие - 1% от прогнозна стойност</t>
  </si>
  <si>
    <t>Спринцовки 50 сс центричен конус трисъставна с игла за перфузор Браун </t>
  </si>
  <si>
    <t>Филтър за лекарствени продукти на водна основа с 0,2 микром мембана, 0,9 мм тръбички</t>
  </si>
  <si>
    <t>Прогнозни ст-ти за номенклатурни единици от обособена позиция</t>
  </si>
  <si>
    <t>Приложение № 8</t>
  </si>
  <si>
    <t>  Стерилен еднократен комплект от трислоен зониран материал с бариерен слой от полиетиленов филм без пори 25г/кв.м., хидрофилен полипропиленов нетъкан материал, 30г/кв.м, 11 компонента: 1 чаршаф за опер. маса, усилен 140/190 см, 1 чувал за маса за инструменти с телескопично сгъване 80/145 см, 2  лепящи чаршафи усилени по цялата ширина 75/90 см, 1 лепящ чаршаф 200/175см; 1 лепящ усилен чаршаф 150/240 см;  4 кърпи 33/33 см., 1 лепяща лента 10 х 50 см.</t>
  </si>
  <si>
    <t>Периферен венозен катетър с инжекционен портрфиксиращи крилца и цветен код на диаметъра   № 24</t>
  </si>
  <si>
    <t>Сонда стомашна с 0,80 м шлаух от СН14 до СН26</t>
  </si>
  <si>
    <t>Сонда назодуоденална с 1.5м шлаух от СН14 до CH20 -тип "Левин"  </t>
  </si>
  <si>
    <t>чифт</t>
  </si>
  <si>
    <t>Електроди ЕКГ за еднократна употреба и продължително мониториране за възрастни</t>
  </si>
  <si>
    <t>Електроди ЕКГ за еднократна употреба за деца</t>
  </si>
  <si>
    <t>метър</t>
  </si>
  <si>
    <t>Торби PVC уринаторни с възвратен клапан, шлаух 1.5м, вместимост на торбата 2.0л, с долно източване, шагренов вътрешен слой, маркировка за обем - стерилни единично опаковани</t>
  </si>
  <si>
    <t>Двупътен урологичен фолей катетър с балон 5-15 mlсс  - 8, 10, 12, 14, 16, 18, 20, 22 CH, със силиконово покритие</t>
  </si>
  <si>
    <t>Нелатексови ръкавици нестерилни, нитрилни хипоалергични без пудра лесни за слагане с вътрешен слой, текстурирани на върха на пръстите, некъсливи и еластични, с удължен маншет. Специализирани за кабинети по цитостатика. Размери от XS до XL.</t>
  </si>
  <si>
    <t>Нелатексови ръкавици нестерилни, нитрилни хипоалергични без пудра лесни за слагане с вътрешен слой, текстурирани на върха на пръстите, некъсливи и еластични размери от XS до XL.</t>
  </si>
  <si>
    <r>
      <t>Еднократен неутрален електрод с предварително нанесен гел, разделен, за възрастни обща площ 211 см</t>
    </r>
    <r>
      <rPr>
        <b/>
        <sz val="14"/>
        <rFont val="Arial"/>
        <family val="2"/>
        <charset val="204"/>
      </rPr>
      <t>²</t>
    </r>
    <r>
      <rPr>
        <b/>
        <sz val="10"/>
        <rFont val="Arial"/>
        <family val="2"/>
        <charset val="204"/>
      </rPr>
      <t xml:space="preserve"> , контактна площ 125 см</t>
    </r>
    <r>
      <rPr>
        <b/>
        <sz val="14"/>
        <rFont val="Arial"/>
        <family val="2"/>
        <charset val="204"/>
      </rPr>
      <t>²</t>
    </r>
    <r>
      <rPr>
        <b/>
        <sz val="10"/>
        <rFont val="Arial"/>
        <family val="2"/>
        <charset val="204"/>
      </rPr>
      <t xml:space="preserve">  , дебелина 1.65мм с кабел REM</t>
    </r>
  </si>
  <si>
    <r>
      <t>Сумата от единичните  цени без ДДС на цялата номенклатурна единица да се нанесе в колона  5, по която ще се извърши класирането,</t>
    </r>
    <r>
      <rPr>
        <sz val="10"/>
        <rFont val="Times New Roman"/>
        <family val="1"/>
        <charset val="204"/>
      </rPr>
      <t xml:space="preserve">  сумата от общите ст-ти без ДДС на цялата номенклатурна единица да се нанесе в колона  6, а сумата от общите ст-ти с ДДС на цялата номенклатурна единица да се нанесе в колона  7</t>
    </r>
  </si>
  <si>
    <t>Приложение № 9</t>
  </si>
  <si>
    <t>  Стерилна, еднократна, хирургическа престилка, двойно опакована, с две кърпи, цялостно подсилена с междинен слой от микрофибри (40 г/кв.м) , възпрепятстващ преминаването на течности и бактерии, висока въздухопропускливост, ниска степен на късане </t>
  </si>
  <si>
    <t>Дата…………………………………</t>
  </si>
  <si>
    <t>Подпис…………………………………</t>
  </si>
  <si>
    <t>  Стерилна, еднократна, хирургическа престилка, двойно опакована, с две кърпи, цялостно подсилена с междинен слой от микрофибри (40 г/кв.м) , възпрепятстващ преминаването на течности и бактерии, висока въздухопропускливост, ниска степен на късане.</t>
  </si>
  <si>
    <t>  Стерилна, еднократна, хирургическа престилка, двойно опакована, с две кърпи, цялостно подсилена с междинен слой от микрофибри (40 г/кв.м) , възпрепятстващ преминаването на течности и бактерии, висока въздухопропускливост, ниска степен на късане,  </t>
  </si>
  <si>
    <t>  Стерилна, еднократна, хирургическа престилка, двойно опакована, с две кърпи, цялостно подсилена с междинен слой от микрофибри (40 г/кв.м) , възпрепятстващ преминаването на течности и бактерии, висока въздухопропускливост, ниска степен на късанe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</si>
</sst>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"/>
      <charset val="204"/>
    </font>
    <font>
      <b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hadow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Calibri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101">
    <xf numFmtId="0" fontId="0" fillId="0" borderId="0" xfId="0" applyAlignment="1"/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1" fontId="9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0" fontId="4" fillId="0" borderId="0" xfId="0" applyFont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10" fillId="0" borderId="0" xfId="0" applyFont="1" applyAlignment="1"/>
    <xf numFmtId="2" fontId="1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" fontId="0" fillId="0" borderId="4" xfId="0" applyNumberForma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8" fillId="0" borderId="1" xfId="0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" xfId="0" applyBorder="1" applyAlignment="1"/>
    <xf numFmtId="2" fontId="3" fillId="0" borderId="14" xfId="0" applyNumberFormat="1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 wrapText="1"/>
    </xf>
    <xf numFmtId="1" fontId="9" fillId="3" borderId="12" xfId="0" applyNumberFormat="1" applyFont="1" applyFill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/>
    <xf numFmtId="2" fontId="12" fillId="0" borderId="0" xfId="0" applyNumberFormat="1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8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/>
    <xf numFmtId="1" fontId="6" fillId="3" borderId="3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0" fillId="0" borderId="4" xfId="0" applyBorder="1" applyAlignment="1"/>
    <xf numFmtId="1" fontId="1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8"/>
  <sheetViews>
    <sheetView topLeftCell="A128" zoomScale="130" zoomScaleNormal="130" workbookViewId="0">
      <selection activeCell="H138" sqref="H138"/>
    </sheetView>
  </sheetViews>
  <sheetFormatPr defaultRowHeight="12.75"/>
  <cols>
    <col min="1" max="1" width="6" style="39" customWidth="1"/>
    <col min="2" max="2" width="61" style="31" customWidth="1"/>
    <col min="3" max="3" width="8.140625" customWidth="1"/>
    <col min="4" max="4" width="12.5703125" hidden="1" customWidth="1"/>
    <col min="5" max="5" width="12.5703125" style="32" hidden="1" customWidth="1"/>
    <col min="6" max="6" width="12.5703125" customWidth="1"/>
  </cols>
  <sheetData>
    <row r="1" spans="1:6" ht="13.5" thickBot="1">
      <c r="B1" s="34" t="s">
        <v>114</v>
      </c>
    </row>
    <row r="2" spans="1:6">
      <c r="A2" s="40" t="s">
        <v>0</v>
      </c>
      <c r="B2" s="21" t="s">
        <v>1</v>
      </c>
      <c r="C2" s="20" t="s">
        <v>2</v>
      </c>
      <c r="D2" s="25" t="s">
        <v>7</v>
      </c>
      <c r="E2" s="30" t="s">
        <v>118</v>
      </c>
      <c r="F2" s="25" t="s">
        <v>119</v>
      </c>
    </row>
    <row r="3" spans="1:6" ht="27.75" customHeight="1">
      <c r="A3" s="41">
        <v>1</v>
      </c>
      <c r="B3" s="22" t="s">
        <v>111</v>
      </c>
      <c r="C3" s="22"/>
      <c r="D3" s="43"/>
      <c r="E3" s="73"/>
      <c r="F3" s="74"/>
    </row>
    <row r="4" spans="1:6" ht="11.25" customHeight="1">
      <c r="A4" s="11">
        <v>1</v>
      </c>
      <c r="B4" s="12" t="s">
        <v>16</v>
      </c>
      <c r="C4" s="28"/>
      <c r="D4" s="44"/>
      <c r="E4" s="45"/>
      <c r="F4" s="44"/>
    </row>
    <row r="5" spans="1:6" ht="11.25" customHeight="1">
      <c r="A5" s="6">
        <v>1.1000000000000001</v>
      </c>
      <c r="B5" s="10" t="s">
        <v>14</v>
      </c>
      <c r="C5" s="3" t="s">
        <v>3</v>
      </c>
      <c r="D5" s="42">
        <v>7000</v>
      </c>
      <c r="E5" s="38">
        <v>1000</v>
      </c>
      <c r="F5" s="42">
        <f t="shared" ref="F5:F18" si="0">D5+E5</f>
        <v>8000</v>
      </c>
    </row>
    <row r="6" spans="1:6" ht="11.25" customHeight="1">
      <c r="A6" s="6">
        <v>1.2</v>
      </c>
      <c r="B6" s="10" t="s">
        <v>15</v>
      </c>
      <c r="C6" s="29" t="s">
        <v>3</v>
      </c>
      <c r="D6" s="42">
        <v>100000</v>
      </c>
      <c r="E6" s="38">
        <v>3000</v>
      </c>
      <c r="F6" s="42">
        <f t="shared" si="0"/>
        <v>103000</v>
      </c>
    </row>
    <row r="7" spans="1:6" ht="11.25" customHeight="1">
      <c r="A7" s="6">
        <v>1.3</v>
      </c>
      <c r="B7" s="10" t="s">
        <v>17</v>
      </c>
      <c r="C7" s="29" t="s">
        <v>3</v>
      </c>
      <c r="D7" s="42">
        <v>100000</v>
      </c>
      <c r="E7" s="38">
        <v>4000</v>
      </c>
      <c r="F7" s="42">
        <f t="shared" si="0"/>
        <v>104000</v>
      </c>
    </row>
    <row r="8" spans="1:6" ht="11.25" customHeight="1">
      <c r="A8" s="6">
        <v>1.4</v>
      </c>
      <c r="B8" s="10" t="s">
        <v>18</v>
      </c>
      <c r="C8" s="29" t="s">
        <v>3</v>
      </c>
      <c r="D8" s="42">
        <v>1000</v>
      </c>
      <c r="E8" s="38"/>
      <c r="F8" s="42">
        <f t="shared" si="0"/>
        <v>1000</v>
      </c>
    </row>
    <row r="9" spans="1:6" ht="11.25" customHeight="1">
      <c r="A9" s="6">
        <v>1.5</v>
      </c>
      <c r="B9" s="10" t="s">
        <v>19</v>
      </c>
      <c r="C9" s="29" t="s">
        <v>3</v>
      </c>
      <c r="D9" s="42">
        <v>100000</v>
      </c>
      <c r="E9" s="38">
        <v>25000</v>
      </c>
      <c r="F9" s="42">
        <f t="shared" si="0"/>
        <v>125000</v>
      </c>
    </row>
    <row r="10" spans="1:6" ht="11.25" customHeight="1">
      <c r="A10" s="6">
        <v>1.6</v>
      </c>
      <c r="B10" s="10" t="s">
        <v>20</v>
      </c>
      <c r="C10" s="29" t="s">
        <v>3</v>
      </c>
      <c r="D10" s="42">
        <v>50000</v>
      </c>
      <c r="E10" s="38">
        <v>2500</v>
      </c>
      <c r="F10" s="42">
        <f t="shared" si="0"/>
        <v>52500</v>
      </c>
    </row>
    <row r="11" spans="1:6" ht="11.25" customHeight="1">
      <c r="A11" s="6">
        <v>1.7</v>
      </c>
      <c r="B11" s="10" t="s">
        <v>21</v>
      </c>
      <c r="C11" s="29" t="s">
        <v>3</v>
      </c>
      <c r="D11" s="42">
        <v>5000</v>
      </c>
      <c r="E11" s="38"/>
      <c r="F11" s="42">
        <f t="shared" si="0"/>
        <v>5000</v>
      </c>
    </row>
    <row r="12" spans="1:6" ht="11.25" customHeight="1">
      <c r="A12" s="6">
        <v>1.8</v>
      </c>
      <c r="B12" s="10" t="s">
        <v>22</v>
      </c>
      <c r="C12" s="29" t="s">
        <v>3</v>
      </c>
      <c r="D12" s="42">
        <v>500</v>
      </c>
      <c r="E12" s="38"/>
      <c r="F12" s="42">
        <f t="shared" si="0"/>
        <v>500</v>
      </c>
    </row>
    <row r="13" spans="1:6" ht="24" customHeight="1">
      <c r="A13" s="9">
        <v>1.9</v>
      </c>
      <c r="B13" s="10" t="s">
        <v>23</v>
      </c>
      <c r="C13" s="29" t="s">
        <v>3</v>
      </c>
      <c r="D13" s="42">
        <v>350000</v>
      </c>
      <c r="E13" s="38">
        <v>27400</v>
      </c>
      <c r="F13" s="42">
        <f t="shared" si="0"/>
        <v>377400</v>
      </c>
    </row>
    <row r="14" spans="1:6" ht="24.75" customHeight="1">
      <c r="A14" s="7">
        <v>1.1000000000000001</v>
      </c>
      <c r="B14" s="10" t="s">
        <v>144</v>
      </c>
      <c r="C14" s="29" t="s">
        <v>3</v>
      </c>
      <c r="D14" s="42">
        <v>1000</v>
      </c>
      <c r="E14" s="38"/>
      <c r="F14" s="42">
        <f t="shared" si="0"/>
        <v>1000</v>
      </c>
    </row>
    <row r="15" spans="1:6" ht="11.25" customHeight="1">
      <c r="A15" s="7">
        <v>1.1100000000000001</v>
      </c>
      <c r="B15" s="10" t="s">
        <v>24</v>
      </c>
      <c r="C15" s="29" t="s">
        <v>3</v>
      </c>
      <c r="D15" s="42">
        <v>2500</v>
      </c>
      <c r="E15" s="38">
        <v>700</v>
      </c>
      <c r="F15" s="42">
        <f t="shared" si="0"/>
        <v>3200</v>
      </c>
    </row>
    <row r="16" spans="1:6" ht="11.25" customHeight="1">
      <c r="A16" s="7">
        <v>1.1200000000000001</v>
      </c>
      <c r="B16" s="86" t="s">
        <v>122</v>
      </c>
      <c r="C16" s="29" t="s">
        <v>3</v>
      </c>
      <c r="D16" s="42"/>
      <c r="E16" s="38">
        <v>700</v>
      </c>
      <c r="F16" s="42">
        <f t="shared" si="0"/>
        <v>700</v>
      </c>
    </row>
    <row r="17" spans="1:6" ht="11.25" customHeight="1">
      <c r="A17" s="7">
        <v>1.1299999999999999</v>
      </c>
      <c r="B17" s="86" t="s">
        <v>120</v>
      </c>
      <c r="C17" s="29" t="s">
        <v>3</v>
      </c>
      <c r="D17" s="42"/>
      <c r="E17" s="38">
        <v>150</v>
      </c>
      <c r="F17" s="42">
        <f t="shared" si="0"/>
        <v>150</v>
      </c>
    </row>
    <row r="18" spans="1:6" ht="11.25" customHeight="1">
      <c r="A18" s="7">
        <v>1.1399999999999999</v>
      </c>
      <c r="B18" s="86" t="s">
        <v>123</v>
      </c>
      <c r="C18" s="29" t="s">
        <v>3</v>
      </c>
      <c r="D18" s="42"/>
      <c r="E18" s="38">
        <v>50</v>
      </c>
      <c r="F18" s="42">
        <f t="shared" si="0"/>
        <v>50</v>
      </c>
    </row>
    <row r="19" spans="1:6" ht="11.25" customHeight="1">
      <c r="A19" s="17">
        <v>2</v>
      </c>
      <c r="B19" s="14" t="s">
        <v>139</v>
      </c>
      <c r="C19" s="29"/>
      <c r="D19" s="42"/>
      <c r="E19" s="38"/>
      <c r="F19" s="42"/>
    </row>
    <row r="20" spans="1:6" ht="11.25" customHeight="1">
      <c r="A20" s="83">
        <v>2.1</v>
      </c>
      <c r="B20" s="56" t="s">
        <v>140</v>
      </c>
      <c r="C20" s="29" t="s">
        <v>3</v>
      </c>
      <c r="D20" s="44">
        <v>8000</v>
      </c>
      <c r="E20" s="45">
        <v>100</v>
      </c>
      <c r="F20" s="44">
        <f>D20+E20</f>
        <v>8100</v>
      </c>
    </row>
    <row r="21" spans="1:6" ht="24" customHeight="1">
      <c r="A21" s="83">
        <v>2.2000000000000002</v>
      </c>
      <c r="B21" s="56" t="s">
        <v>153</v>
      </c>
      <c r="C21" s="29" t="s">
        <v>3</v>
      </c>
      <c r="D21" s="44"/>
      <c r="E21" s="45">
        <v>300</v>
      </c>
      <c r="F21" s="44">
        <f>D21+E21</f>
        <v>300</v>
      </c>
    </row>
    <row r="22" spans="1:6" ht="11.25" customHeight="1">
      <c r="A22" s="11">
        <v>3</v>
      </c>
      <c r="B22" s="12" t="s">
        <v>25</v>
      </c>
      <c r="C22" s="28"/>
      <c r="D22" s="57"/>
      <c r="E22" s="58"/>
      <c r="F22" s="42"/>
    </row>
    <row r="23" spans="1:6" ht="36.75" customHeight="1">
      <c r="A23" s="6">
        <v>3.1</v>
      </c>
      <c r="B23" s="10" t="s">
        <v>13</v>
      </c>
      <c r="C23" s="29" t="s">
        <v>3</v>
      </c>
      <c r="D23" s="42">
        <v>75000</v>
      </c>
      <c r="E23" s="38">
        <v>1000</v>
      </c>
      <c r="F23" s="42">
        <v>85000</v>
      </c>
    </row>
    <row r="24" spans="1:6" ht="36.75" customHeight="1">
      <c r="A24" s="6">
        <v>3.2</v>
      </c>
      <c r="B24" s="10" t="s">
        <v>12</v>
      </c>
      <c r="C24" s="29" t="s">
        <v>3</v>
      </c>
      <c r="D24" s="42">
        <v>15000</v>
      </c>
      <c r="E24" s="38"/>
      <c r="F24" s="42">
        <v>10000</v>
      </c>
    </row>
    <row r="25" spans="1:6" ht="37.5" customHeight="1">
      <c r="A25" s="6">
        <v>3.3</v>
      </c>
      <c r="B25" s="10" t="s">
        <v>11</v>
      </c>
      <c r="C25" s="29" t="s">
        <v>3</v>
      </c>
      <c r="D25" s="42">
        <v>5000</v>
      </c>
      <c r="E25" s="38"/>
      <c r="F25" s="42">
        <v>3000</v>
      </c>
    </row>
    <row r="26" spans="1:6" ht="51" customHeight="1">
      <c r="A26" s="6">
        <v>3.4</v>
      </c>
      <c r="B26" s="10" t="s">
        <v>10</v>
      </c>
      <c r="C26" s="29" t="s">
        <v>3</v>
      </c>
      <c r="D26" s="42">
        <v>1000</v>
      </c>
      <c r="E26" s="38">
        <v>2500</v>
      </c>
      <c r="F26" s="42">
        <f>D26+E26</f>
        <v>3500</v>
      </c>
    </row>
    <row r="27" spans="1:6" ht="12" customHeight="1">
      <c r="A27" s="6">
        <v>3.5</v>
      </c>
      <c r="B27" s="10" t="s">
        <v>9</v>
      </c>
      <c r="C27" s="29" t="s">
        <v>3</v>
      </c>
      <c r="D27" s="42">
        <v>6000</v>
      </c>
      <c r="E27" s="38"/>
      <c r="F27" s="42">
        <v>11000</v>
      </c>
    </row>
    <row r="28" spans="1:6" ht="36.75" customHeight="1">
      <c r="A28" s="6">
        <v>3.6</v>
      </c>
      <c r="B28" s="10" t="s">
        <v>8</v>
      </c>
      <c r="C28" s="29" t="s">
        <v>3</v>
      </c>
      <c r="D28" s="42">
        <v>1000</v>
      </c>
      <c r="E28" s="38"/>
      <c r="F28" s="42">
        <f>D28+E28</f>
        <v>1000</v>
      </c>
    </row>
    <row r="29" spans="1:6" ht="24" customHeight="1">
      <c r="A29" s="6">
        <v>3.7</v>
      </c>
      <c r="B29" s="10" t="s">
        <v>26</v>
      </c>
      <c r="C29" s="29" t="s">
        <v>3</v>
      </c>
      <c r="D29" s="42">
        <v>2000</v>
      </c>
      <c r="E29" s="38"/>
      <c r="F29" s="42">
        <f>D29+E29</f>
        <v>2000</v>
      </c>
    </row>
    <row r="30" spans="1:6" ht="25.5">
      <c r="A30" s="6">
        <v>3.8</v>
      </c>
      <c r="B30" s="10" t="s">
        <v>121</v>
      </c>
      <c r="C30" s="29" t="s">
        <v>3</v>
      </c>
      <c r="D30" s="42"/>
      <c r="E30" s="38">
        <v>500</v>
      </c>
      <c r="F30" s="42">
        <f>D30+E30</f>
        <v>500</v>
      </c>
    </row>
    <row r="31" spans="1:6" ht="11.25" customHeight="1">
      <c r="A31" s="13">
        <v>4</v>
      </c>
      <c r="B31" s="14" t="s">
        <v>27</v>
      </c>
      <c r="C31" s="26"/>
      <c r="D31" s="44"/>
      <c r="E31" s="45"/>
      <c r="F31" s="42"/>
    </row>
    <row r="32" spans="1:6" ht="24" customHeight="1">
      <c r="A32" s="6">
        <v>4.0999999999999996</v>
      </c>
      <c r="B32" s="10" t="s">
        <v>28</v>
      </c>
      <c r="C32" s="29" t="s">
        <v>3</v>
      </c>
      <c r="D32" s="42">
        <v>500</v>
      </c>
      <c r="E32" s="38"/>
      <c r="F32" s="42">
        <f t="shared" ref="F32:F50" si="1">D32+E32</f>
        <v>500</v>
      </c>
    </row>
    <row r="33" spans="1:6" ht="24" customHeight="1">
      <c r="A33" s="6">
        <v>4.2</v>
      </c>
      <c r="B33" s="10" t="s">
        <v>29</v>
      </c>
      <c r="C33" s="3" t="s">
        <v>3</v>
      </c>
      <c r="D33" s="42">
        <v>500</v>
      </c>
      <c r="E33" s="38"/>
      <c r="F33" s="42">
        <f t="shared" si="1"/>
        <v>500</v>
      </c>
    </row>
    <row r="34" spans="1:6" ht="24" customHeight="1">
      <c r="A34" s="6">
        <v>4.3</v>
      </c>
      <c r="B34" s="10" t="s">
        <v>30</v>
      </c>
      <c r="C34" s="3" t="s">
        <v>3</v>
      </c>
      <c r="D34" s="42">
        <v>500</v>
      </c>
      <c r="E34" s="38"/>
      <c r="F34" s="42">
        <f t="shared" si="1"/>
        <v>500</v>
      </c>
    </row>
    <row r="35" spans="1:6" ht="24" customHeight="1">
      <c r="A35" s="6">
        <v>4.4000000000000004</v>
      </c>
      <c r="B35" s="10" t="s">
        <v>31</v>
      </c>
      <c r="C35" s="3" t="s">
        <v>3</v>
      </c>
      <c r="D35" s="42">
        <v>5000</v>
      </c>
      <c r="E35" s="38"/>
      <c r="F35" s="42">
        <f t="shared" si="1"/>
        <v>5000</v>
      </c>
    </row>
    <row r="36" spans="1:6" ht="24" customHeight="1">
      <c r="A36" s="6">
        <v>4.5</v>
      </c>
      <c r="B36" s="10" t="s">
        <v>32</v>
      </c>
      <c r="C36" s="3" t="s">
        <v>3</v>
      </c>
      <c r="D36" s="42">
        <v>10000</v>
      </c>
      <c r="E36" s="38">
        <v>300</v>
      </c>
      <c r="F36" s="42">
        <f t="shared" si="1"/>
        <v>10300</v>
      </c>
    </row>
    <row r="37" spans="1:6" ht="24" customHeight="1">
      <c r="A37" s="6">
        <v>4.5999999999999996</v>
      </c>
      <c r="B37" s="10" t="s">
        <v>33</v>
      </c>
      <c r="C37" s="3" t="s">
        <v>3</v>
      </c>
      <c r="D37" s="42">
        <v>15000</v>
      </c>
      <c r="E37" s="38"/>
      <c r="F37" s="42">
        <f t="shared" si="1"/>
        <v>15000</v>
      </c>
    </row>
    <row r="38" spans="1:6" ht="24" customHeight="1">
      <c r="A38" s="6">
        <v>4.7</v>
      </c>
      <c r="B38" s="10" t="s">
        <v>34</v>
      </c>
      <c r="C38" s="29" t="s">
        <v>3</v>
      </c>
      <c r="D38" s="42">
        <v>17000</v>
      </c>
      <c r="E38" s="38"/>
      <c r="F38" s="42">
        <f t="shared" si="1"/>
        <v>17000</v>
      </c>
    </row>
    <row r="39" spans="1:6" ht="24" customHeight="1">
      <c r="A39" s="6">
        <v>4.8</v>
      </c>
      <c r="B39" s="10" t="s">
        <v>158</v>
      </c>
      <c r="C39" s="29" t="s">
        <v>3</v>
      </c>
      <c r="D39" s="42">
        <v>2000</v>
      </c>
      <c r="E39" s="38"/>
      <c r="F39" s="42">
        <f t="shared" si="1"/>
        <v>2000</v>
      </c>
    </row>
    <row r="40" spans="1:6" ht="11.25" customHeight="1">
      <c r="A40" s="6">
        <v>4.9000000000000004</v>
      </c>
      <c r="B40" s="10" t="s">
        <v>127</v>
      </c>
      <c r="C40" s="29" t="s">
        <v>3</v>
      </c>
      <c r="D40" s="42">
        <v>21000</v>
      </c>
      <c r="E40" s="38"/>
      <c r="F40" s="42">
        <f t="shared" si="1"/>
        <v>21000</v>
      </c>
    </row>
    <row r="41" spans="1:6" ht="11.25" customHeight="1">
      <c r="A41" s="7">
        <v>4.0999999999999996</v>
      </c>
      <c r="B41" s="10" t="s">
        <v>128</v>
      </c>
      <c r="C41" s="29"/>
      <c r="D41" s="42"/>
      <c r="E41" s="46">
        <v>200</v>
      </c>
      <c r="F41" s="42">
        <f t="shared" si="1"/>
        <v>200</v>
      </c>
    </row>
    <row r="42" spans="1:6" ht="11.25" customHeight="1">
      <c r="A42" s="7">
        <v>4.1100000000000003</v>
      </c>
      <c r="B42" s="10" t="s">
        <v>35</v>
      </c>
      <c r="C42" s="29" t="s">
        <v>3</v>
      </c>
      <c r="D42" s="42">
        <v>14000</v>
      </c>
      <c r="E42" s="38">
        <v>2000</v>
      </c>
      <c r="F42" s="42">
        <f t="shared" si="1"/>
        <v>16000</v>
      </c>
    </row>
    <row r="43" spans="1:6" ht="11.25" customHeight="1">
      <c r="A43" s="6">
        <v>4.12</v>
      </c>
      <c r="B43" s="10" t="s">
        <v>124</v>
      </c>
      <c r="C43" s="29" t="s">
        <v>3</v>
      </c>
      <c r="D43" s="42">
        <v>1000</v>
      </c>
      <c r="E43" s="38"/>
      <c r="F43" s="42">
        <f t="shared" si="1"/>
        <v>1000</v>
      </c>
    </row>
    <row r="44" spans="1:6" ht="51" customHeight="1">
      <c r="A44" s="6">
        <v>4.13</v>
      </c>
      <c r="B44" s="10" t="s">
        <v>36</v>
      </c>
      <c r="C44" s="29" t="s">
        <v>3</v>
      </c>
      <c r="D44" s="42">
        <v>800</v>
      </c>
      <c r="E44" s="38"/>
      <c r="F44" s="42">
        <f t="shared" si="1"/>
        <v>800</v>
      </c>
    </row>
    <row r="45" spans="1:6" ht="11.25" customHeight="1">
      <c r="A45" s="6">
        <v>4.1399999999999997</v>
      </c>
      <c r="B45" s="33" t="s">
        <v>129</v>
      </c>
      <c r="C45" s="29" t="s">
        <v>3</v>
      </c>
      <c r="D45" s="42"/>
      <c r="E45" s="38">
        <v>25</v>
      </c>
      <c r="F45" s="42">
        <f t="shared" si="1"/>
        <v>25</v>
      </c>
    </row>
    <row r="46" spans="1:6" ht="11.25" customHeight="1">
      <c r="A46" s="6">
        <v>4.1500000000000004</v>
      </c>
      <c r="B46" s="33" t="s">
        <v>130</v>
      </c>
      <c r="C46" s="29" t="s">
        <v>3</v>
      </c>
      <c r="D46" s="42"/>
      <c r="E46" s="38">
        <v>25</v>
      </c>
      <c r="F46" s="42">
        <f t="shared" si="1"/>
        <v>25</v>
      </c>
    </row>
    <row r="47" spans="1:6" ht="11.25" customHeight="1">
      <c r="A47" s="6">
        <v>4.16</v>
      </c>
      <c r="B47" s="33" t="s">
        <v>131</v>
      </c>
      <c r="C47" s="29" t="s">
        <v>3</v>
      </c>
      <c r="D47" s="42"/>
      <c r="E47" s="38">
        <v>25</v>
      </c>
      <c r="F47" s="42">
        <f t="shared" si="1"/>
        <v>25</v>
      </c>
    </row>
    <row r="48" spans="1:6" ht="11.25" customHeight="1">
      <c r="A48" s="6">
        <v>4.17</v>
      </c>
      <c r="B48" s="33" t="s">
        <v>132</v>
      </c>
      <c r="C48" s="29" t="s">
        <v>3</v>
      </c>
      <c r="D48" s="42"/>
      <c r="E48" s="38">
        <v>25</v>
      </c>
      <c r="F48" s="42">
        <f t="shared" si="1"/>
        <v>25</v>
      </c>
    </row>
    <row r="49" spans="1:6" ht="11.25" customHeight="1">
      <c r="A49" s="6">
        <v>4.18</v>
      </c>
      <c r="B49" s="10" t="s">
        <v>37</v>
      </c>
      <c r="C49" s="29" t="s">
        <v>3</v>
      </c>
      <c r="D49" s="42">
        <v>20</v>
      </c>
      <c r="E49" s="38"/>
      <c r="F49" s="42">
        <f t="shared" si="1"/>
        <v>20</v>
      </c>
    </row>
    <row r="50" spans="1:6" ht="11.25" customHeight="1">
      <c r="A50" s="7">
        <v>4.1900000000000004</v>
      </c>
      <c r="B50" s="10" t="s">
        <v>38</v>
      </c>
      <c r="C50" s="29" t="s">
        <v>3</v>
      </c>
      <c r="D50" s="42">
        <v>20</v>
      </c>
      <c r="E50" s="38"/>
      <c r="F50" s="42">
        <f t="shared" si="1"/>
        <v>20</v>
      </c>
    </row>
    <row r="51" spans="1:6" ht="24.75" customHeight="1">
      <c r="A51" s="7">
        <v>4.2</v>
      </c>
      <c r="B51" s="10" t="s">
        <v>39</v>
      </c>
      <c r="C51" s="29" t="s">
        <v>3</v>
      </c>
      <c r="D51" s="42">
        <v>100</v>
      </c>
      <c r="E51" s="38"/>
      <c r="F51" s="42">
        <v>50</v>
      </c>
    </row>
    <row r="52" spans="1:6" ht="24.75" customHeight="1">
      <c r="A52" s="6">
        <v>4.21</v>
      </c>
      <c r="B52" s="10" t="s">
        <v>40</v>
      </c>
      <c r="C52" s="29" t="s">
        <v>3</v>
      </c>
      <c r="D52" s="42">
        <v>100</v>
      </c>
      <c r="E52" s="38"/>
      <c r="F52" s="42">
        <v>50</v>
      </c>
    </row>
    <row r="53" spans="1:6" ht="24.75" customHeight="1">
      <c r="A53" s="6">
        <v>4.22</v>
      </c>
      <c r="B53" s="86" t="s">
        <v>125</v>
      </c>
      <c r="C53" s="29" t="s">
        <v>3</v>
      </c>
      <c r="D53" s="42"/>
      <c r="E53" s="38">
        <v>50</v>
      </c>
      <c r="F53" s="42">
        <f>D53+E53</f>
        <v>50</v>
      </c>
    </row>
    <row r="54" spans="1:6" ht="25.5">
      <c r="A54" s="6">
        <v>4.2300000000000004</v>
      </c>
      <c r="B54" s="86" t="s">
        <v>126</v>
      </c>
      <c r="C54" s="29" t="s">
        <v>3</v>
      </c>
      <c r="D54" s="42"/>
      <c r="E54" s="38">
        <v>50</v>
      </c>
      <c r="F54" s="42">
        <f>D54+E54</f>
        <v>50</v>
      </c>
    </row>
    <row r="55" spans="1:6" ht="11.25" customHeight="1">
      <c r="A55" s="13">
        <v>5</v>
      </c>
      <c r="B55" s="14" t="s">
        <v>41</v>
      </c>
      <c r="C55" s="29"/>
      <c r="D55" s="44"/>
      <c r="E55" s="45"/>
      <c r="F55" s="42"/>
    </row>
    <row r="56" spans="1:6" ht="37.5" customHeight="1">
      <c r="A56" s="6">
        <v>5.0999999999999996</v>
      </c>
      <c r="B56" s="10" t="s">
        <v>165</v>
      </c>
      <c r="C56" s="29" t="s">
        <v>3</v>
      </c>
      <c r="D56" s="42">
        <v>1000</v>
      </c>
      <c r="E56" s="38">
        <v>51000</v>
      </c>
      <c r="F56" s="42">
        <v>55000</v>
      </c>
    </row>
    <row r="57" spans="1:6" ht="37.5" customHeight="1">
      <c r="A57" s="6">
        <v>5.2</v>
      </c>
      <c r="B57" s="10" t="s">
        <v>42</v>
      </c>
      <c r="C57" s="29" t="s">
        <v>3</v>
      </c>
      <c r="D57" s="42">
        <v>500</v>
      </c>
      <c r="E57" s="38"/>
      <c r="F57" s="42">
        <f>D57+E57</f>
        <v>500</v>
      </c>
    </row>
    <row r="58" spans="1:6" ht="11.25" customHeight="1">
      <c r="A58" s="6">
        <v>5.3</v>
      </c>
      <c r="B58" s="10" t="s">
        <v>43</v>
      </c>
      <c r="C58" s="29" t="s">
        <v>3</v>
      </c>
      <c r="D58" s="42">
        <v>100</v>
      </c>
      <c r="E58" s="38"/>
      <c r="F58" s="42">
        <f>D58+E58</f>
        <v>100</v>
      </c>
    </row>
    <row r="59" spans="1:6" ht="11.25" customHeight="1">
      <c r="A59" s="6">
        <v>5.4</v>
      </c>
      <c r="B59" s="10" t="s">
        <v>44</v>
      </c>
      <c r="C59" s="29" t="s">
        <v>3</v>
      </c>
      <c r="D59" s="42">
        <v>400</v>
      </c>
      <c r="E59" s="38"/>
      <c r="F59" s="42">
        <f>D59+E59</f>
        <v>400</v>
      </c>
    </row>
    <row r="60" spans="1:6" ht="24" customHeight="1">
      <c r="A60" s="6">
        <v>5.5</v>
      </c>
      <c r="B60" s="10" t="s">
        <v>166</v>
      </c>
      <c r="C60" s="29" t="s">
        <v>3</v>
      </c>
      <c r="D60" s="42">
        <v>4000</v>
      </c>
      <c r="E60" s="38">
        <v>30</v>
      </c>
      <c r="F60" s="42">
        <v>4000</v>
      </c>
    </row>
    <row r="61" spans="1:6" ht="24.75" customHeight="1">
      <c r="A61" s="6">
        <v>5.6</v>
      </c>
      <c r="B61" s="10" t="s">
        <v>45</v>
      </c>
      <c r="C61" s="29" t="s">
        <v>3</v>
      </c>
      <c r="D61" s="42">
        <v>500</v>
      </c>
      <c r="E61" s="38"/>
      <c r="F61" s="42">
        <f>D61+E61</f>
        <v>500</v>
      </c>
    </row>
    <row r="62" spans="1:6" ht="11.25" customHeight="1">
      <c r="A62" s="6">
        <v>5.7</v>
      </c>
      <c r="B62" s="10" t="s">
        <v>46</v>
      </c>
      <c r="C62" s="29" t="s">
        <v>3</v>
      </c>
      <c r="D62" s="42">
        <v>300</v>
      </c>
      <c r="E62" s="38"/>
      <c r="F62" s="42">
        <f>D62+E62</f>
        <v>300</v>
      </c>
    </row>
    <row r="63" spans="1:6" ht="24" customHeight="1">
      <c r="A63" s="6">
        <v>5.8</v>
      </c>
      <c r="B63" s="10" t="s">
        <v>47</v>
      </c>
      <c r="C63" s="29" t="s">
        <v>3</v>
      </c>
      <c r="D63" s="42">
        <v>26000</v>
      </c>
      <c r="E63" s="38"/>
      <c r="F63" s="42">
        <f>D63+E63</f>
        <v>26000</v>
      </c>
    </row>
    <row r="64" spans="1:6" ht="11.25" customHeight="1">
      <c r="A64" s="9">
        <v>5.9</v>
      </c>
      <c r="B64" s="10" t="s">
        <v>48</v>
      </c>
      <c r="C64" s="29" t="s">
        <v>3</v>
      </c>
      <c r="D64" s="42">
        <v>1000</v>
      </c>
      <c r="E64" s="38"/>
      <c r="F64" s="42">
        <v>2000</v>
      </c>
    </row>
    <row r="65" spans="1:6" ht="36.75" customHeight="1">
      <c r="A65" s="7">
        <v>5.0999999999999996</v>
      </c>
      <c r="B65" s="10" t="s">
        <v>49</v>
      </c>
      <c r="C65" s="29" t="s">
        <v>3</v>
      </c>
      <c r="D65" s="42">
        <v>500</v>
      </c>
      <c r="E65" s="38"/>
      <c r="F65" s="42">
        <f>D65+E65</f>
        <v>500</v>
      </c>
    </row>
    <row r="66" spans="1:6" ht="36.75" customHeight="1">
      <c r="A66" s="6">
        <v>5.1100000000000003</v>
      </c>
      <c r="B66" s="10" t="s">
        <v>50</v>
      </c>
      <c r="C66" s="29" t="s">
        <v>3</v>
      </c>
      <c r="D66" s="42">
        <v>300</v>
      </c>
      <c r="E66" s="38"/>
      <c r="F66" s="42">
        <f>D66+E66</f>
        <v>300</v>
      </c>
    </row>
    <row r="67" spans="1:6" ht="11.25" customHeight="1">
      <c r="A67" s="13">
        <v>6</v>
      </c>
      <c r="B67" s="14" t="s">
        <v>51</v>
      </c>
      <c r="C67" s="26"/>
      <c r="D67" s="44"/>
      <c r="E67" s="45"/>
      <c r="F67" s="42"/>
    </row>
    <row r="68" spans="1:6" ht="11.25" customHeight="1">
      <c r="A68" s="6">
        <v>6.1</v>
      </c>
      <c r="B68" s="10" t="s">
        <v>53</v>
      </c>
      <c r="C68" s="29" t="s">
        <v>3</v>
      </c>
      <c r="D68" s="42">
        <v>60</v>
      </c>
      <c r="E68" s="38"/>
      <c r="F68" s="42">
        <f>D68+E68</f>
        <v>60</v>
      </c>
    </row>
    <row r="69" spans="1:6" ht="11.25" customHeight="1">
      <c r="A69" s="6">
        <v>6.2</v>
      </c>
      <c r="B69" s="10" t="s">
        <v>159</v>
      </c>
      <c r="C69" s="3" t="s">
        <v>3</v>
      </c>
      <c r="D69" s="42">
        <v>500</v>
      </c>
      <c r="E69" s="38"/>
      <c r="F69" s="42">
        <f>D69+E69</f>
        <v>500</v>
      </c>
    </row>
    <row r="70" spans="1:6" ht="11.25" customHeight="1">
      <c r="A70" s="6">
        <v>6.3</v>
      </c>
      <c r="B70" s="10" t="s">
        <v>54</v>
      </c>
      <c r="C70" s="3" t="s">
        <v>3</v>
      </c>
      <c r="D70" s="42">
        <v>4000</v>
      </c>
      <c r="E70" s="38">
        <v>500</v>
      </c>
      <c r="F70" s="42">
        <v>5000</v>
      </c>
    </row>
    <row r="71" spans="1:6" ht="11.25" customHeight="1">
      <c r="A71" s="6">
        <v>6.4</v>
      </c>
      <c r="B71" s="10" t="s">
        <v>160</v>
      </c>
      <c r="C71" s="3" t="s">
        <v>3</v>
      </c>
      <c r="D71" s="42">
        <v>2000</v>
      </c>
      <c r="E71" s="38"/>
      <c r="F71" s="42">
        <v>3000</v>
      </c>
    </row>
    <row r="72" spans="1:6" ht="11.25" customHeight="1">
      <c r="A72" s="24">
        <v>2</v>
      </c>
      <c r="B72" s="18" t="s">
        <v>112</v>
      </c>
      <c r="C72" s="19"/>
      <c r="D72" s="47"/>
      <c r="E72" s="48"/>
      <c r="F72" s="47"/>
    </row>
    <row r="73" spans="1:6" ht="11.25" customHeight="1">
      <c r="A73" s="13">
        <v>1</v>
      </c>
      <c r="B73" s="14" t="s">
        <v>52</v>
      </c>
      <c r="C73" s="26"/>
      <c r="D73" s="44"/>
      <c r="E73" s="45"/>
      <c r="F73" s="42"/>
    </row>
    <row r="74" spans="1:6" ht="11.25" customHeight="1">
      <c r="A74" s="9">
        <v>1.1000000000000001</v>
      </c>
      <c r="B74" s="5" t="s">
        <v>55</v>
      </c>
      <c r="C74" s="3" t="s">
        <v>3</v>
      </c>
      <c r="D74" s="42">
        <v>50</v>
      </c>
      <c r="E74" s="38"/>
      <c r="F74" s="42">
        <f t="shared" ref="F74:F79" si="2">D74+E74</f>
        <v>50</v>
      </c>
    </row>
    <row r="75" spans="1:6" ht="11.25" customHeight="1">
      <c r="A75" s="9">
        <v>1.2</v>
      </c>
      <c r="B75" s="5" t="s">
        <v>56</v>
      </c>
      <c r="C75" s="3" t="s">
        <v>3</v>
      </c>
      <c r="D75" s="42">
        <v>20</v>
      </c>
      <c r="E75" s="38"/>
      <c r="F75" s="42">
        <f t="shared" si="2"/>
        <v>20</v>
      </c>
    </row>
    <row r="76" spans="1:6" ht="11.25" customHeight="1">
      <c r="A76" s="9">
        <v>1.3</v>
      </c>
      <c r="B76" s="5" t="s">
        <v>57</v>
      </c>
      <c r="C76" s="3" t="s">
        <v>3</v>
      </c>
      <c r="D76" s="42">
        <v>50</v>
      </c>
      <c r="E76" s="38"/>
      <c r="F76" s="42">
        <f t="shared" si="2"/>
        <v>50</v>
      </c>
    </row>
    <row r="77" spans="1:6" ht="23.25" customHeight="1">
      <c r="A77" s="9">
        <v>1.4</v>
      </c>
      <c r="B77" s="5" t="s">
        <v>58</v>
      </c>
      <c r="C77" s="29" t="s">
        <v>3</v>
      </c>
      <c r="D77" s="42">
        <v>50</v>
      </c>
      <c r="E77" s="38"/>
      <c r="F77" s="42">
        <f t="shared" si="2"/>
        <v>50</v>
      </c>
    </row>
    <row r="78" spans="1:6" ht="24" customHeight="1">
      <c r="A78" s="9">
        <v>1.5</v>
      </c>
      <c r="B78" s="5" t="s">
        <v>59</v>
      </c>
      <c r="C78" s="29" t="s">
        <v>3</v>
      </c>
      <c r="D78" s="42">
        <v>50</v>
      </c>
      <c r="E78" s="38"/>
      <c r="F78" s="42">
        <f t="shared" si="2"/>
        <v>50</v>
      </c>
    </row>
    <row r="79" spans="1:6" ht="11.25" customHeight="1">
      <c r="A79" s="9">
        <v>1.6</v>
      </c>
      <c r="B79" s="5" t="s">
        <v>60</v>
      </c>
      <c r="C79" s="29" t="s">
        <v>3</v>
      </c>
      <c r="D79" s="42">
        <v>10</v>
      </c>
      <c r="E79" s="38"/>
      <c r="F79" s="42">
        <f t="shared" si="2"/>
        <v>10</v>
      </c>
    </row>
    <row r="80" spans="1:6" ht="24" customHeight="1">
      <c r="A80" s="9">
        <v>1.7</v>
      </c>
      <c r="B80" s="5" t="s">
        <v>61</v>
      </c>
      <c r="C80" s="29" t="s">
        <v>3</v>
      </c>
      <c r="D80" s="42">
        <v>2500</v>
      </c>
      <c r="E80" s="38"/>
      <c r="F80" s="42">
        <v>1500</v>
      </c>
    </row>
    <row r="81" spans="1:6" ht="22.5" customHeight="1">
      <c r="A81" s="9">
        <v>1.8</v>
      </c>
      <c r="B81" s="5" t="s">
        <v>62</v>
      </c>
      <c r="C81" s="29" t="s">
        <v>3</v>
      </c>
      <c r="D81" s="42">
        <v>3000</v>
      </c>
      <c r="E81" s="38"/>
      <c r="F81" s="42">
        <v>4000</v>
      </c>
    </row>
    <row r="82" spans="1:6" ht="49.5" customHeight="1">
      <c r="A82" s="9">
        <v>1.9</v>
      </c>
      <c r="B82" s="15" t="s">
        <v>63</v>
      </c>
      <c r="C82" s="29" t="s">
        <v>3</v>
      </c>
      <c r="D82" s="42">
        <v>5000</v>
      </c>
      <c r="E82" s="38"/>
      <c r="F82" s="42">
        <v>7000</v>
      </c>
    </row>
    <row r="83" spans="1:6" ht="36.75" customHeight="1">
      <c r="A83" s="7">
        <v>1.1000000000000001</v>
      </c>
      <c r="B83" s="5" t="s">
        <v>64</v>
      </c>
      <c r="C83" s="29" t="s">
        <v>3</v>
      </c>
      <c r="D83" s="42">
        <v>1500</v>
      </c>
      <c r="E83" s="38"/>
      <c r="F83" s="42">
        <f>D83+E83</f>
        <v>1500</v>
      </c>
    </row>
    <row r="84" spans="1:6" ht="36.75" customHeight="1">
      <c r="A84" s="7">
        <v>1.1100000000000001</v>
      </c>
      <c r="B84" s="5" t="s">
        <v>65</v>
      </c>
      <c r="C84" s="29" t="s">
        <v>3</v>
      </c>
      <c r="D84" s="42">
        <v>300</v>
      </c>
      <c r="E84" s="38"/>
      <c r="F84" s="42">
        <v>200</v>
      </c>
    </row>
    <row r="85" spans="1:6" ht="75" customHeight="1">
      <c r="A85" s="7">
        <v>1.1200000000000001</v>
      </c>
      <c r="B85" s="5" t="s">
        <v>66</v>
      </c>
      <c r="C85" s="29" t="s">
        <v>3</v>
      </c>
      <c r="D85" s="42">
        <v>300</v>
      </c>
      <c r="E85" s="38"/>
      <c r="F85" s="42">
        <v>200</v>
      </c>
    </row>
    <row r="86" spans="1:6" ht="25.5">
      <c r="A86" s="7">
        <v>1.1200000000000001</v>
      </c>
      <c r="B86" s="90" t="s">
        <v>154</v>
      </c>
      <c r="C86" s="29" t="s">
        <v>3</v>
      </c>
      <c r="D86" s="42"/>
      <c r="E86" s="38">
        <v>50</v>
      </c>
      <c r="F86" s="42">
        <f>D86+E86</f>
        <v>50</v>
      </c>
    </row>
    <row r="87" spans="1:6" ht="11.25" customHeight="1">
      <c r="A87" s="13">
        <v>2</v>
      </c>
      <c r="B87" s="14" t="s">
        <v>67</v>
      </c>
      <c r="C87" s="26"/>
      <c r="D87" s="42"/>
      <c r="E87" s="38"/>
      <c r="F87" s="42"/>
    </row>
    <row r="88" spans="1:6" ht="11.25" customHeight="1">
      <c r="A88" s="6">
        <v>2.1</v>
      </c>
      <c r="B88" s="10" t="s">
        <v>68</v>
      </c>
      <c r="C88" s="29" t="s">
        <v>3</v>
      </c>
      <c r="D88" s="42">
        <v>60</v>
      </c>
      <c r="E88" s="38"/>
      <c r="F88" s="42">
        <f t="shared" ref="F88:F97" si="3">D88+E88</f>
        <v>60</v>
      </c>
    </row>
    <row r="89" spans="1:6" ht="11.25" customHeight="1">
      <c r="A89" s="6">
        <v>2.2000000000000002</v>
      </c>
      <c r="B89" s="10" t="s">
        <v>69</v>
      </c>
      <c r="C89" s="29" t="s">
        <v>3</v>
      </c>
      <c r="D89" s="42">
        <v>10</v>
      </c>
      <c r="E89" s="38"/>
      <c r="F89" s="42">
        <f t="shared" si="3"/>
        <v>10</v>
      </c>
    </row>
    <row r="90" spans="1:6" ht="11.25" customHeight="1">
      <c r="A90" s="6">
        <v>2.2999999999999998</v>
      </c>
      <c r="B90" s="10" t="s">
        <v>70</v>
      </c>
      <c r="C90" s="29" t="s">
        <v>3</v>
      </c>
      <c r="D90" s="42">
        <v>500</v>
      </c>
      <c r="E90" s="38"/>
      <c r="F90" s="42">
        <f t="shared" si="3"/>
        <v>500</v>
      </c>
    </row>
    <row r="91" spans="1:6" ht="11.25" customHeight="1">
      <c r="A91" s="6">
        <v>2.4</v>
      </c>
      <c r="B91" s="10" t="s">
        <v>71</v>
      </c>
      <c r="C91" s="29" t="s">
        <v>3</v>
      </c>
      <c r="D91" s="42">
        <v>800</v>
      </c>
      <c r="E91" s="38"/>
      <c r="F91" s="42">
        <f t="shared" si="3"/>
        <v>800</v>
      </c>
    </row>
    <row r="92" spans="1:6" ht="11.25" customHeight="1">
      <c r="A92" s="6">
        <v>2.5</v>
      </c>
      <c r="B92" s="10" t="s">
        <v>72</v>
      </c>
      <c r="C92" s="29" t="s">
        <v>3</v>
      </c>
      <c r="D92" s="42">
        <v>1000</v>
      </c>
      <c r="E92" s="38"/>
      <c r="F92" s="42">
        <f t="shared" si="3"/>
        <v>1000</v>
      </c>
    </row>
    <row r="93" spans="1:6" ht="11.25" customHeight="1">
      <c r="A93" s="6">
        <v>2.6</v>
      </c>
      <c r="B93" s="10" t="s">
        <v>73</v>
      </c>
      <c r="C93" s="29" t="s">
        <v>3</v>
      </c>
      <c r="D93" s="42">
        <v>1000</v>
      </c>
      <c r="E93" s="38"/>
      <c r="F93" s="42">
        <f t="shared" si="3"/>
        <v>1000</v>
      </c>
    </row>
    <row r="94" spans="1:6" ht="11.25" customHeight="1">
      <c r="A94" s="6">
        <v>2.7</v>
      </c>
      <c r="B94" s="10" t="s">
        <v>74</v>
      </c>
      <c r="C94" s="29" t="s">
        <v>3</v>
      </c>
      <c r="D94" s="42">
        <v>1000</v>
      </c>
      <c r="E94" s="38"/>
      <c r="F94" s="42">
        <f t="shared" si="3"/>
        <v>1000</v>
      </c>
    </row>
    <row r="95" spans="1:6" ht="11.25" customHeight="1">
      <c r="A95" s="6">
        <v>2.8</v>
      </c>
      <c r="B95" s="10" t="s">
        <v>75</v>
      </c>
      <c r="C95" s="29" t="s">
        <v>3</v>
      </c>
      <c r="D95" s="42">
        <v>1000</v>
      </c>
      <c r="E95" s="38"/>
      <c r="F95" s="42">
        <f t="shared" si="3"/>
        <v>1000</v>
      </c>
    </row>
    <row r="96" spans="1:6" ht="11.25" customHeight="1">
      <c r="A96" s="9">
        <v>2.9</v>
      </c>
      <c r="B96" s="10" t="s">
        <v>76</v>
      </c>
      <c r="C96" s="29" t="s">
        <v>3</v>
      </c>
      <c r="D96" s="42">
        <v>100</v>
      </c>
      <c r="E96" s="38"/>
      <c r="F96" s="42">
        <f t="shared" si="3"/>
        <v>100</v>
      </c>
    </row>
    <row r="97" spans="1:6" ht="11.25" customHeight="1">
      <c r="A97" s="7">
        <v>2.1</v>
      </c>
      <c r="B97" s="10" t="s">
        <v>77</v>
      </c>
      <c r="C97" s="29" t="s">
        <v>3</v>
      </c>
      <c r="D97" s="42">
        <v>600</v>
      </c>
      <c r="E97" s="38"/>
      <c r="F97" s="42">
        <f t="shared" si="3"/>
        <v>600</v>
      </c>
    </row>
    <row r="98" spans="1:6" ht="24" customHeight="1">
      <c r="A98" s="7">
        <v>2.11</v>
      </c>
      <c r="B98" s="10" t="s">
        <v>78</v>
      </c>
      <c r="C98" s="29" t="s">
        <v>3</v>
      </c>
      <c r="D98" s="42">
        <v>300</v>
      </c>
      <c r="E98" s="38"/>
      <c r="F98" s="42">
        <v>200</v>
      </c>
    </row>
    <row r="99" spans="1:6" ht="15" customHeight="1">
      <c r="A99" s="23">
        <v>3</v>
      </c>
      <c r="B99" s="18" t="s">
        <v>113</v>
      </c>
      <c r="C99" s="19"/>
      <c r="D99" s="47"/>
      <c r="E99" s="48"/>
      <c r="F99" s="47"/>
    </row>
    <row r="100" spans="1:6" ht="24" customHeight="1">
      <c r="A100" s="13">
        <v>1</v>
      </c>
      <c r="B100" s="14" t="s">
        <v>143</v>
      </c>
      <c r="C100" s="2"/>
      <c r="D100" s="42"/>
      <c r="E100" s="38"/>
      <c r="F100" s="42"/>
    </row>
    <row r="101" spans="1:6" ht="49.5" customHeight="1">
      <c r="A101" s="6">
        <v>1.1000000000000001</v>
      </c>
      <c r="B101" s="10" t="s">
        <v>79</v>
      </c>
      <c r="C101" s="3" t="s">
        <v>3</v>
      </c>
      <c r="D101" s="42">
        <v>500</v>
      </c>
      <c r="E101" s="38"/>
      <c r="F101" s="42">
        <f>D101+E101</f>
        <v>500</v>
      </c>
    </row>
    <row r="102" spans="1:6" ht="38.25">
      <c r="A102" s="6">
        <v>1.2</v>
      </c>
      <c r="B102" s="4" t="s">
        <v>4</v>
      </c>
      <c r="C102" s="3" t="s">
        <v>3</v>
      </c>
      <c r="D102" s="42">
        <v>2500</v>
      </c>
      <c r="E102" s="38"/>
      <c r="F102" s="42">
        <v>3000</v>
      </c>
    </row>
    <row r="103" spans="1:6" ht="125.25" customHeight="1">
      <c r="A103" s="6">
        <v>1.3</v>
      </c>
      <c r="B103" s="4" t="s">
        <v>6</v>
      </c>
      <c r="C103" s="3" t="s">
        <v>3</v>
      </c>
      <c r="D103" s="42">
        <v>200</v>
      </c>
      <c r="E103" s="38"/>
      <c r="F103" s="42">
        <f>D103+E103</f>
        <v>200</v>
      </c>
    </row>
    <row r="104" spans="1:6" ht="49.5" customHeight="1">
      <c r="A104" s="6">
        <v>1.4</v>
      </c>
      <c r="B104" s="4" t="s">
        <v>172</v>
      </c>
      <c r="C104" s="3" t="s">
        <v>3</v>
      </c>
      <c r="D104" s="42">
        <v>200</v>
      </c>
      <c r="E104" s="38"/>
      <c r="F104" s="42">
        <f>D104+E104</f>
        <v>200</v>
      </c>
    </row>
    <row r="105" spans="1:6" ht="48.75" customHeight="1">
      <c r="A105" s="6">
        <v>1.5</v>
      </c>
      <c r="B105" s="10" t="s">
        <v>80</v>
      </c>
      <c r="C105" s="3" t="s">
        <v>3</v>
      </c>
      <c r="D105" s="42">
        <v>200</v>
      </c>
      <c r="E105" s="38"/>
      <c r="F105" s="42">
        <f>D105+E105</f>
        <v>200</v>
      </c>
    </row>
    <row r="106" spans="1:6" ht="99.75" customHeight="1">
      <c r="A106" s="6">
        <v>1.6</v>
      </c>
      <c r="B106" s="10" t="s">
        <v>81</v>
      </c>
      <c r="C106" s="3" t="s">
        <v>3</v>
      </c>
      <c r="D106" s="42">
        <v>200</v>
      </c>
      <c r="E106" s="38"/>
      <c r="F106" s="42">
        <f>D106+E106</f>
        <v>200</v>
      </c>
    </row>
    <row r="107" spans="1:6" ht="99.75" customHeight="1">
      <c r="A107" s="6">
        <v>1.7</v>
      </c>
      <c r="B107" s="10" t="s">
        <v>157</v>
      </c>
      <c r="C107" s="3" t="s">
        <v>3</v>
      </c>
      <c r="D107" s="38">
        <v>200</v>
      </c>
      <c r="E107" s="38"/>
      <c r="F107" s="42">
        <f>D107+E107</f>
        <v>200</v>
      </c>
    </row>
    <row r="108" spans="1:6" ht="11.25" customHeight="1">
      <c r="A108" s="13">
        <v>2</v>
      </c>
      <c r="B108" s="14" t="s">
        <v>145</v>
      </c>
      <c r="C108" s="3"/>
      <c r="D108" s="42"/>
      <c r="E108" s="38"/>
      <c r="F108" s="42"/>
    </row>
    <row r="109" spans="1:6" ht="11.25" customHeight="1">
      <c r="A109" s="9">
        <v>2.1</v>
      </c>
      <c r="B109" s="10" t="s">
        <v>84</v>
      </c>
      <c r="C109" s="3" t="s">
        <v>3</v>
      </c>
      <c r="D109" s="42">
        <v>300000</v>
      </c>
      <c r="E109" s="38">
        <v>40000</v>
      </c>
      <c r="F109" s="42">
        <f>D109+E109</f>
        <v>340000</v>
      </c>
    </row>
    <row r="110" spans="1:6" ht="11.25" customHeight="1">
      <c r="A110" s="9">
        <v>2.2000000000000002</v>
      </c>
      <c r="B110" s="10" t="s">
        <v>82</v>
      </c>
      <c r="C110" s="3" t="s">
        <v>3</v>
      </c>
      <c r="D110" s="42">
        <v>50000</v>
      </c>
      <c r="E110" s="38">
        <v>3000</v>
      </c>
      <c r="F110" s="42">
        <v>55000</v>
      </c>
    </row>
    <row r="111" spans="1:6" ht="11.25" customHeight="1">
      <c r="A111" s="9">
        <v>2.2999999999999998</v>
      </c>
      <c r="B111" s="10" t="s">
        <v>83</v>
      </c>
      <c r="C111" s="3" t="s">
        <v>3</v>
      </c>
      <c r="D111" s="42">
        <v>40000</v>
      </c>
      <c r="E111" s="38">
        <v>1000</v>
      </c>
      <c r="F111" s="42">
        <v>45000</v>
      </c>
    </row>
    <row r="112" spans="1:6" ht="11.25" customHeight="1">
      <c r="A112" s="9">
        <v>2.4</v>
      </c>
      <c r="B112" s="10" t="s">
        <v>86</v>
      </c>
      <c r="C112" s="3" t="s">
        <v>3</v>
      </c>
      <c r="D112" s="42">
        <v>10000</v>
      </c>
      <c r="E112" s="38"/>
      <c r="F112" s="42">
        <f>D112+E112</f>
        <v>10000</v>
      </c>
    </row>
    <row r="113" spans="1:6" ht="11.25" customHeight="1">
      <c r="A113" s="9">
        <v>2.5</v>
      </c>
      <c r="B113" s="10" t="s">
        <v>87</v>
      </c>
      <c r="C113" s="3" t="s">
        <v>3</v>
      </c>
      <c r="D113" s="42">
        <v>5000</v>
      </c>
      <c r="E113" s="38">
        <v>1000</v>
      </c>
      <c r="F113" s="42">
        <v>10000</v>
      </c>
    </row>
    <row r="114" spans="1:6" ht="11.25" customHeight="1">
      <c r="A114" s="17">
        <v>3</v>
      </c>
      <c r="B114" s="14" t="s">
        <v>88</v>
      </c>
      <c r="C114" s="3"/>
      <c r="D114" s="42"/>
      <c r="E114" s="38"/>
      <c r="F114" s="42"/>
    </row>
    <row r="115" spans="1:6" ht="100.5" customHeight="1">
      <c r="A115" s="9">
        <v>3.1</v>
      </c>
      <c r="B115" s="10" t="s">
        <v>115</v>
      </c>
      <c r="C115" s="16" t="s">
        <v>161</v>
      </c>
      <c r="D115" s="42">
        <v>35000</v>
      </c>
      <c r="E115" s="38"/>
      <c r="F115" s="42">
        <f>D115+E115</f>
        <v>35000</v>
      </c>
    </row>
    <row r="116" spans="1:6" ht="99.75" customHeight="1">
      <c r="A116" s="9">
        <v>3.2</v>
      </c>
      <c r="B116" s="10" t="s">
        <v>117</v>
      </c>
      <c r="C116" s="16" t="s">
        <v>161</v>
      </c>
      <c r="D116" s="42">
        <v>10000</v>
      </c>
      <c r="E116" s="38">
        <v>3100</v>
      </c>
      <c r="F116" s="42">
        <f>D116+E116</f>
        <v>13100</v>
      </c>
    </row>
    <row r="117" spans="1:6" ht="100.5" customHeight="1">
      <c r="A117" s="9">
        <v>3.3</v>
      </c>
      <c r="B117" s="10" t="s">
        <v>90</v>
      </c>
      <c r="C117" s="16" t="s">
        <v>161</v>
      </c>
      <c r="D117" s="42">
        <v>2000</v>
      </c>
      <c r="E117" s="38"/>
      <c r="F117" s="42">
        <f>D117+E117</f>
        <v>2000</v>
      </c>
    </row>
    <row r="118" spans="1:6" ht="112.5" customHeight="1">
      <c r="A118" s="9">
        <v>3.4</v>
      </c>
      <c r="B118" s="10" t="s">
        <v>116</v>
      </c>
      <c r="C118" s="16" t="s">
        <v>161</v>
      </c>
      <c r="D118" s="42">
        <v>2000</v>
      </c>
      <c r="E118" s="38"/>
      <c r="F118" s="42">
        <f>D118+E118</f>
        <v>2000</v>
      </c>
    </row>
    <row r="119" spans="1:6" ht="68.25" customHeight="1">
      <c r="A119" s="9">
        <v>3.5</v>
      </c>
      <c r="B119" s="10" t="s">
        <v>91</v>
      </c>
      <c r="C119" s="16" t="s">
        <v>161</v>
      </c>
      <c r="D119" s="42">
        <v>2000</v>
      </c>
      <c r="E119" s="38"/>
      <c r="F119" s="42">
        <f>D119+E119</f>
        <v>2000</v>
      </c>
    </row>
    <row r="120" spans="1:6" ht="11.25" customHeight="1">
      <c r="A120" s="17">
        <v>4</v>
      </c>
      <c r="B120" s="14" t="s">
        <v>92</v>
      </c>
      <c r="C120" s="3"/>
      <c r="D120" s="42"/>
      <c r="E120" s="38"/>
      <c r="F120" s="42"/>
    </row>
    <row r="121" spans="1:6" ht="36" customHeight="1">
      <c r="A121" s="9">
        <v>4.0999999999999996</v>
      </c>
      <c r="B121" s="10" t="s">
        <v>93</v>
      </c>
      <c r="C121" s="3" t="s">
        <v>94</v>
      </c>
      <c r="D121" s="42">
        <v>360000</v>
      </c>
      <c r="E121" s="38"/>
      <c r="F121" s="42">
        <v>160000</v>
      </c>
    </row>
    <row r="122" spans="1:6" ht="36.75" customHeight="1">
      <c r="A122" s="9">
        <v>4.2</v>
      </c>
      <c r="B122" s="10" t="s">
        <v>168</v>
      </c>
      <c r="C122" s="3" t="s">
        <v>94</v>
      </c>
      <c r="D122" s="42">
        <v>370000</v>
      </c>
      <c r="E122" s="38">
        <v>8700</v>
      </c>
      <c r="F122" s="42">
        <v>620000</v>
      </c>
    </row>
    <row r="123" spans="1:6" ht="50.25" customHeight="1">
      <c r="A123" s="9">
        <v>4.3</v>
      </c>
      <c r="B123" s="10" t="s">
        <v>167</v>
      </c>
      <c r="C123" s="3" t="s">
        <v>94</v>
      </c>
      <c r="D123" s="42">
        <v>15000</v>
      </c>
      <c r="E123" s="38"/>
      <c r="F123" s="42">
        <v>1000</v>
      </c>
    </row>
    <row r="124" spans="1:6" ht="49.5" customHeight="1">
      <c r="A124" s="9">
        <v>4.4000000000000004</v>
      </c>
      <c r="B124" s="10" t="s">
        <v>95</v>
      </c>
      <c r="C124" s="3" t="s">
        <v>94</v>
      </c>
      <c r="D124" s="42">
        <v>3000</v>
      </c>
      <c r="E124" s="38"/>
      <c r="F124" s="42">
        <v>2000</v>
      </c>
    </row>
    <row r="125" spans="1:6" ht="11.25" customHeight="1">
      <c r="A125" s="9">
        <v>4.5</v>
      </c>
      <c r="B125" s="10" t="s">
        <v>96</v>
      </c>
      <c r="C125" s="16" t="s">
        <v>94</v>
      </c>
      <c r="D125" s="42">
        <v>100000</v>
      </c>
      <c r="E125" s="38"/>
      <c r="F125" s="42">
        <v>150000</v>
      </c>
    </row>
    <row r="126" spans="1:6" ht="12" customHeight="1">
      <c r="A126" s="24">
        <v>4</v>
      </c>
      <c r="B126" s="18" t="s">
        <v>97</v>
      </c>
      <c r="C126" s="27"/>
      <c r="D126" s="47"/>
      <c r="E126" s="48"/>
      <c r="F126" s="47"/>
    </row>
    <row r="127" spans="1:6" ht="11.25" customHeight="1">
      <c r="A127" s="8">
        <v>1</v>
      </c>
      <c r="B127" s="1" t="s">
        <v>98</v>
      </c>
      <c r="C127" s="3" t="s">
        <v>3</v>
      </c>
      <c r="D127" s="42">
        <v>40</v>
      </c>
      <c r="E127" s="38"/>
      <c r="F127" s="42">
        <f>D127+E127</f>
        <v>40</v>
      </c>
    </row>
    <row r="128" spans="1:6" ht="11.25" customHeight="1">
      <c r="A128" s="49">
        <v>2</v>
      </c>
      <c r="B128" s="50" t="s">
        <v>99</v>
      </c>
      <c r="C128" s="3" t="s">
        <v>5</v>
      </c>
      <c r="D128" s="42">
        <v>10</v>
      </c>
      <c r="E128" s="38"/>
      <c r="F128" s="42">
        <f>D128+E128</f>
        <v>10</v>
      </c>
    </row>
    <row r="129" spans="1:6" ht="11.25" customHeight="1">
      <c r="A129" s="49">
        <v>3</v>
      </c>
      <c r="B129" s="50" t="s">
        <v>100</v>
      </c>
      <c r="C129" s="3" t="s">
        <v>3</v>
      </c>
      <c r="D129" s="42">
        <v>1000</v>
      </c>
      <c r="E129" s="38"/>
      <c r="F129" s="42">
        <v>2000</v>
      </c>
    </row>
    <row r="130" spans="1:6" ht="11.25" customHeight="1">
      <c r="A130" s="49">
        <v>4</v>
      </c>
      <c r="B130" s="50" t="s">
        <v>101</v>
      </c>
      <c r="C130" s="3" t="s">
        <v>3</v>
      </c>
      <c r="D130" s="42">
        <v>1000</v>
      </c>
      <c r="E130" s="38"/>
      <c r="F130" s="42">
        <v>2000</v>
      </c>
    </row>
    <row r="131" spans="1:6" ht="24" customHeight="1">
      <c r="A131" s="49">
        <v>5</v>
      </c>
      <c r="B131" s="50" t="s">
        <v>162</v>
      </c>
      <c r="C131" s="3" t="s">
        <v>3</v>
      </c>
      <c r="D131" s="42">
        <v>40000</v>
      </c>
      <c r="E131" s="38"/>
      <c r="F131" s="42">
        <v>38000</v>
      </c>
    </row>
    <row r="132" spans="1:6" ht="11.25" customHeight="1">
      <c r="A132" s="49">
        <v>6</v>
      </c>
      <c r="B132" s="50" t="s">
        <v>163</v>
      </c>
      <c r="C132" s="3" t="s">
        <v>3</v>
      </c>
      <c r="D132" s="42"/>
      <c r="E132" s="38"/>
      <c r="F132" s="42">
        <v>2000</v>
      </c>
    </row>
    <row r="133" spans="1:6" ht="24" customHeight="1">
      <c r="A133" s="49">
        <v>7</v>
      </c>
      <c r="B133" s="50" t="s">
        <v>102</v>
      </c>
      <c r="C133" s="3" t="s">
        <v>3</v>
      </c>
      <c r="D133" s="42">
        <v>400</v>
      </c>
      <c r="E133" s="38"/>
      <c r="F133" s="42">
        <f>D133+E133</f>
        <v>400</v>
      </c>
    </row>
    <row r="134" spans="1:6" ht="11.25" customHeight="1">
      <c r="A134" s="49">
        <v>8</v>
      </c>
      <c r="B134" s="50" t="s">
        <v>103</v>
      </c>
      <c r="C134" s="3" t="s">
        <v>3</v>
      </c>
      <c r="D134" s="42">
        <v>1000</v>
      </c>
      <c r="E134" s="38">
        <v>100</v>
      </c>
      <c r="F134" s="42">
        <v>2000</v>
      </c>
    </row>
    <row r="135" spans="1:6" ht="24" customHeight="1">
      <c r="A135" s="49">
        <v>9</v>
      </c>
      <c r="B135" s="50" t="s">
        <v>138</v>
      </c>
      <c r="C135" s="3" t="s">
        <v>3</v>
      </c>
      <c r="D135" s="42">
        <v>2500</v>
      </c>
      <c r="E135" s="38">
        <v>1000</v>
      </c>
      <c r="F135" s="42">
        <v>4000</v>
      </c>
    </row>
    <row r="136" spans="1:6" ht="49.5" customHeight="1">
      <c r="A136" s="49">
        <v>10</v>
      </c>
      <c r="B136" s="50" t="s">
        <v>104</v>
      </c>
      <c r="C136" s="3" t="s">
        <v>5</v>
      </c>
      <c r="D136" s="42">
        <v>20</v>
      </c>
      <c r="E136" s="38"/>
      <c r="F136" s="42">
        <f>D136+E136</f>
        <v>20</v>
      </c>
    </row>
    <row r="137" spans="1:6" ht="11.25" customHeight="1">
      <c r="A137" s="49">
        <v>11</v>
      </c>
      <c r="B137" s="50" t="s">
        <v>105</v>
      </c>
      <c r="C137" s="3" t="s">
        <v>5</v>
      </c>
      <c r="D137" s="42">
        <v>300</v>
      </c>
      <c r="E137" s="38">
        <v>1</v>
      </c>
      <c r="F137" s="42">
        <v>350</v>
      </c>
    </row>
    <row r="138" spans="1:6" ht="36.75" customHeight="1">
      <c r="A138" s="49">
        <v>12</v>
      </c>
      <c r="B138" s="50" t="s">
        <v>106</v>
      </c>
      <c r="C138" s="3" t="s">
        <v>3</v>
      </c>
      <c r="D138" s="42">
        <v>2000</v>
      </c>
      <c r="E138" s="38">
        <v>200</v>
      </c>
      <c r="F138" s="42">
        <v>4000</v>
      </c>
    </row>
    <row r="139" spans="1:6" ht="11.25" customHeight="1">
      <c r="A139" s="49">
        <v>13</v>
      </c>
      <c r="B139" s="50" t="s">
        <v>108</v>
      </c>
      <c r="C139" s="3" t="s">
        <v>3</v>
      </c>
      <c r="D139" s="42">
        <v>50</v>
      </c>
      <c r="E139" s="38"/>
      <c r="F139" s="42">
        <f>D139+E139</f>
        <v>50</v>
      </c>
    </row>
    <row r="140" spans="1:6" ht="11.25" customHeight="1">
      <c r="A140" s="49">
        <v>14</v>
      </c>
      <c r="B140" s="50" t="s">
        <v>109</v>
      </c>
      <c r="C140" s="3" t="s">
        <v>3</v>
      </c>
      <c r="D140" s="42">
        <v>30000</v>
      </c>
      <c r="E140" s="38">
        <v>2000</v>
      </c>
      <c r="F140" s="42">
        <v>35000</v>
      </c>
    </row>
    <row r="141" spans="1:6" ht="24" customHeight="1">
      <c r="A141" s="51">
        <v>15</v>
      </c>
      <c r="B141" s="50" t="s">
        <v>107</v>
      </c>
      <c r="C141" s="3" t="s">
        <v>164</v>
      </c>
      <c r="D141" s="42">
        <v>300</v>
      </c>
      <c r="E141" s="38"/>
      <c r="F141" s="42">
        <f t="shared" ref="F141:F147" si="4">D141+E141</f>
        <v>300</v>
      </c>
    </row>
    <row r="142" spans="1:6" ht="11.25" customHeight="1">
      <c r="A142" s="35">
        <v>16</v>
      </c>
      <c r="B142" s="36" t="s">
        <v>110</v>
      </c>
      <c r="C142" s="37" t="s">
        <v>3</v>
      </c>
      <c r="D142" s="42">
        <v>60</v>
      </c>
      <c r="E142" s="38"/>
      <c r="F142" s="42">
        <f t="shared" si="4"/>
        <v>60</v>
      </c>
    </row>
    <row r="143" spans="1:6" ht="11.25" customHeight="1">
      <c r="A143" s="61">
        <v>17</v>
      </c>
      <c r="B143" s="50" t="s">
        <v>89</v>
      </c>
      <c r="C143" s="3" t="s">
        <v>3</v>
      </c>
      <c r="D143" s="42">
        <v>500</v>
      </c>
      <c r="E143" s="38"/>
      <c r="F143" s="42">
        <f t="shared" si="4"/>
        <v>500</v>
      </c>
    </row>
    <row r="144" spans="1:6" ht="11.25" customHeight="1">
      <c r="A144" s="49">
        <v>18</v>
      </c>
      <c r="B144" s="50" t="s">
        <v>85</v>
      </c>
      <c r="C144" s="3" t="s">
        <v>3</v>
      </c>
      <c r="D144" s="42">
        <v>40000</v>
      </c>
      <c r="E144" s="38">
        <v>500</v>
      </c>
      <c r="F144" s="42">
        <f t="shared" si="4"/>
        <v>40500</v>
      </c>
    </row>
    <row r="145" spans="1:6" ht="24" customHeight="1">
      <c r="A145" s="87">
        <v>19</v>
      </c>
      <c r="B145" s="88" t="s">
        <v>141</v>
      </c>
      <c r="C145" s="29" t="s">
        <v>3</v>
      </c>
      <c r="D145" s="59"/>
      <c r="E145" s="60">
        <v>20</v>
      </c>
      <c r="F145" s="44">
        <f t="shared" si="4"/>
        <v>20</v>
      </c>
    </row>
    <row r="146" spans="1:6" ht="21.75" customHeight="1">
      <c r="A146" s="87">
        <v>20</v>
      </c>
      <c r="B146" s="88" t="s">
        <v>142</v>
      </c>
      <c r="C146" s="29" t="s">
        <v>3</v>
      </c>
      <c r="D146" s="59"/>
      <c r="E146" s="60">
        <v>20</v>
      </c>
      <c r="F146" s="44">
        <f t="shared" si="4"/>
        <v>20</v>
      </c>
    </row>
    <row r="147" spans="1:6" ht="11.25" customHeight="1">
      <c r="A147" s="89">
        <v>21</v>
      </c>
      <c r="B147" s="88" t="s">
        <v>133</v>
      </c>
      <c r="C147" s="29" t="s">
        <v>3</v>
      </c>
      <c r="D147" s="59"/>
      <c r="E147" s="60">
        <v>20</v>
      </c>
      <c r="F147" s="44">
        <f t="shared" si="4"/>
        <v>20</v>
      </c>
    </row>
    <row r="148" spans="1:6" ht="47.25" customHeight="1">
      <c r="A148" s="89">
        <v>22</v>
      </c>
      <c r="B148" s="88" t="s">
        <v>169</v>
      </c>
      <c r="C148" s="29" t="s">
        <v>3</v>
      </c>
      <c r="D148" s="84"/>
      <c r="E148" s="85"/>
      <c r="F148" s="44">
        <v>2000</v>
      </c>
    </row>
  </sheetData>
  <pageMargins left="0.44" right="0.23622047244094491" top="0.39370078740157483" bottom="0.3149606299212598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54"/>
  <sheetViews>
    <sheetView topLeftCell="A101" workbookViewId="0">
      <selection activeCell="B106" sqref="B106"/>
    </sheetView>
  </sheetViews>
  <sheetFormatPr defaultRowHeight="12.75"/>
  <cols>
    <col min="1" max="1" width="6.140625" customWidth="1"/>
    <col min="2" max="2" width="47.5703125" customWidth="1"/>
    <col min="3" max="3" width="13" customWidth="1"/>
    <col min="4" max="5" width="16" hidden="1" customWidth="1"/>
    <col min="6" max="6" width="16" customWidth="1"/>
    <col min="7" max="7" width="18.7109375" customWidth="1"/>
    <col min="8" max="8" width="16.85546875" customWidth="1"/>
  </cols>
  <sheetData>
    <row r="2" spans="1:8" ht="15.75">
      <c r="B2" s="52" t="s">
        <v>134</v>
      </c>
      <c r="G2" s="53" t="s">
        <v>135</v>
      </c>
    </row>
    <row r="3" spans="1:8" ht="13.5" thickBot="1"/>
    <row r="4" spans="1:8" ht="25.5">
      <c r="A4" s="54" t="s">
        <v>0</v>
      </c>
      <c r="B4" s="21" t="s">
        <v>1</v>
      </c>
      <c r="C4" s="20" t="s">
        <v>2</v>
      </c>
      <c r="D4" s="25" t="s">
        <v>7</v>
      </c>
      <c r="E4" s="25"/>
      <c r="F4" s="25" t="s">
        <v>7</v>
      </c>
      <c r="G4" s="55" t="s">
        <v>136</v>
      </c>
      <c r="H4" s="55" t="s">
        <v>137</v>
      </c>
    </row>
    <row r="5" spans="1:8" ht="25.5">
      <c r="A5" s="41">
        <v>1</v>
      </c>
      <c r="B5" s="22" t="s">
        <v>111</v>
      </c>
      <c r="C5" s="22"/>
      <c r="D5" s="43"/>
      <c r="E5" s="73"/>
      <c r="F5" s="74"/>
      <c r="G5" s="63"/>
      <c r="H5" s="63"/>
    </row>
    <row r="6" spans="1:8">
      <c r="A6" s="11">
        <v>1</v>
      </c>
      <c r="B6" s="12" t="s">
        <v>16</v>
      </c>
      <c r="C6" s="28"/>
      <c r="D6" s="44"/>
      <c r="E6" s="45"/>
      <c r="F6" s="44"/>
      <c r="G6" s="63"/>
      <c r="H6" s="63"/>
    </row>
    <row r="7" spans="1:8">
      <c r="A7" s="6">
        <v>1.1000000000000001</v>
      </c>
      <c r="B7" s="10" t="s">
        <v>14</v>
      </c>
      <c r="C7" s="3" t="s">
        <v>3</v>
      </c>
      <c r="D7" s="42">
        <v>7000</v>
      </c>
      <c r="E7" s="38">
        <v>1000</v>
      </c>
      <c r="F7" s="42">
        <f t="shared" ref="F7:F20" si="0">D7+E7</f>
        <v>8000</v>
      </c>
      <c r="G7" s="63"/>
      <c r="H7" s="63"/>
    </row>
    <row r="8" spans="1:8">
      <c r="A8" s="6">
        <v>1.2</v>
      </c>
      <c r="B8" s="10" t="s">
        <v>15</v>
      </c>
      <c r="C8" s="29" t="s">
        <v>3</v>
      </c>
      <c r="D8" s="42">
        <v>100000</v>
      </c>
      <c r="E8" s="38">
        <v>3000</v>
      </c>
      <c r="F8" s="42">
        <f t="shared" si="0"/>
        <v>103000</v>
      </c>
      <c r="G8" s="63"/>
      <c r="H8" s="63"/>
    </row>
    <row r="9" spans="1:8">
      <c r="A9" s="6">
        <v>1.3</v>
      </c>
      <c r="B9" s="10" t="s">
        <v>17</v>
      </c>
      <c r="C9" s="29" t="s">
        <v>3</v>
      </c>
      <c r="D9" s="42">
        <v>100000</v>
      </c>
      <c r="E9" s="38">
        <v>4000</v>
      </c>
      <c r="F9" s="42">
        <f t="shared" si="0"/>
        <v>104000</v>
      </c>
      <c r="G9" s="63"/>
      <c r="H9" s="63"/>
    </row>
    <row r="10" spans="1:8">
      <c r="A10" s="6">
        <v>1.4</v>
      </c>
      <c r="B10" s="10" t="s">
        <v>18</v>
      </c>
      <c r="C10" s="29" t="s">
        <v>3</v>
      </c>
      <c r="D10" s="42">
        <v>1000</v>
      </c>
      <c r="E10" s="38"/>
      <c r="F10" s="42">
        <f t="shared" si="0"/>
        <v>1000</v>
      </c>
      <c r="G10" s="63"/>
      <c r="H10" s="63"/>
    </row>
    <row r="11" spans="1:8">
      <c r="A11" s="6">
        <v>1.5</v>
      </c>
      <c r="B11" s="10" t="s">
        <v>19</v>
      </c>
      <c r="C11" s="29" t="s">
        <v>3</v>
      </c>
      <c r="D11" s="42">
        <v>100000</v>
      </c>
      <c r="E11" s="38">
        <v>25000</v>
      </c>
      <c r="F11" s="42">
        <f t="shared" si="0"/>
        <v>125000</v>
      </c>
      <c r="G11" s="63"/>
      <c r="H11" s="63"/>
    </row>
    <row r="12" spans="1:8">
      <c r="A12" s="6">
        <v>1.6</v>
      </c>
      <c r="B12" s="10" t="s">
        <v>20</v>
      </c>
      <c r="C12" s="29" t="s">
        <v>3</v>
      </c>
      <c r="D12" s="42">
        <v>50000</v>
      </c>
      <c r="E12" s="38">
        <v>2500</v>
      </c>
      <c r="F12" s="42">
        <f t="shared" si="0"/>
        <v>52500</v>
      </c>
      <c r="G12" s="63"/>
      <c r="H12" s="63"/>
    </row>
    <row r="13" spans="1:8">
      <c r="A13" s="6">
        <v>1.7</v>
      </c>
      <c r="B13" s="10" t="s">
        <v>21</v>
      </c>
      <c r="C13" s="29" t="s">
        <v>3</v>
      </c>
      <c r="D13" s="42">
        <v>5000</v>
      </c>
      <c r="E13" s="38"/>
      <c r="F13" s="42">
        <f t="shared" si="0"/>
        <v>5000</v>
      </c>
      <c r="G13" s="63"/>
      <c r="H13" s="63"/>
    </row>
    <row r="14" spans="1:8">
      <c r="A14" s="6">
        <v>1.8</v>
      </c>
      <c r="B14" s="10" t="s">
        <v>22</v>
      </c>
      <c r="C14" s="29" t="s">
        <v>3</v>
      </c>
      <c r="D14" s="42">
        <v>500</v>
      </c>
      <c r="E14" s="38"/>
      <c r="F14" s="42">
        <f t="shared" si="0"/>
        <v>500</v>
      </c>
      <c r="G14" s="63"/>
      <c r="H14" s="63"/>
    </row>
    <row r="15" spans="1:8" ht="25.5">
      <c r="A15" s="9">
        <v>1.9</v>
      </c>
      <c r="B15" s="10" t="s">
        <v>23</v>
      </c>
      <c r="C15" s="29" t="s">
        <v>3</v>
      </c>
      <c r="D15" s="42">
        <v>350000</v>
      </c>
      <c r="E15" s="38">
        <v>27400</v>
      </c>
      <c r="F15" s="42">
        <f t="shared" si="0"/>
        <v>377400</v>
      </c>
      <c r="G15" s="63"/>
      <c r="H15" s="63"/>
    </row>
    <row r="16" spans="1:8" ht="38.25">
      <c r="A16" s="7">
        <v>1.1000000000000001</v>
      </c>
      <c r="B16" s="10" t="s">
        <v>144</v>
      </c>
      <c r="C16" s="29" t="s">
        <v>3</v>
      </c>
      <c r="D16" s="42">
        <v>1000</v>
      </c>
      <c r="E16" s="38"/>
      <c r="F16" s="42">
        <f t="shared" si="0"/>
        <v>1000</v>
      </c>
      <c r="G16" s="63"/>
      <c r="H16" s="63"/>
    </row>
    <row r="17" spans="1:8">
      <c r="A17" s="7">
        <v>1.1100000000000001</v>
      </c>
      <c r="B17" s="10" t="s">
        <v>24</v>
      </c>
      <c r="C17" s="29" t="s">
        <v>3</v>
      </c>
      <c r="D17" s="42">
        <v>2500</v>
      </c>
      <c r="E17" s="38">
        <v>700</v>
      </c>
      <c r="F17" s="42">
        <f t="shared" si="0"/>
        <v>3200</v>
      </c>
      <c r="G17" s="63"/>
      <c r="H17" s="63"/>
    </row>
    <row r="18" spans="1:8">
      <c r="A18" s="7">
        <v>1.1200000000000001</v>
      </c>
      <c r="B18" s="86" t="s">
        <v>122</v>
      </c>
      <c r="C18" s="29" t="s">
        <v>3</v>
      </c>
      <c r="D18" s="42"/>
      <c r="E18" s="38">
        <v>700</v>
      </c>
      <c r="F18" s="42">
        <f t="shared" si="0"/>
        <v>700</v>
      </c>
      <c r="G18" s="63"/>
      <c r="H18" s="63"/>
    </row>
    <row r="19" spans="1:8">
      <c r="A19" s="7">
        <v>1.1299999999999999</v>
      </c>
      <c r="B19" s="86" t="s">
        <v>120</v>
      </c>
      <c r="C19" s="29" t="s">
        <v>3</v>
      </c>
      <c r="D19" s="42"/>
      <c r="E19" s="38">
        <v>150</v>
      </c>
      <c r="F19" s="42">
        <f t="shared" si="0"/>
        <v>150</v>
      </c>
      <c r="G19" s="63"/>
      <c r="H19" s="63"/>
    </row>
    <row r="20" spans="1:8">
      <c r="A20" s="7">
        <v>1.1399999999999999</v>
      </c>
      <c r="B20" s="86" t="s">
        <v>123</v>
      </c>
      <c r="C20" s="29" t="s">
        <v>3</v>
      </c>
      <c r="D20" s="42"/>
      <c r="E20" s="38">
        <v>50</v>
      </c>
      <c r="F20" s="42">
        <f t="shared" si="0"/>
        <v>50</v>
      </c>
      <c r="G20" s="63"/>
      <c r="H20" s="63"/>
    </row>
    <row r="21" spans="1:8">
      <c r="A21" s="17">
        <v>2</v>
      </c>
      <c r="B21" s="14" t="s">
        <v>139</v>
      </c>
      <c r="C21" s="29"/>
      <c r="D21" s="42"/>
      <c r="E21" s="38"/>
      <c r="F21" s="42"/>
      <c r="G21" s="63"/>
      <c r="H21" s="63"/>
    </row>
    <row r="22" spans="1:8" ht="25.5">
      <c r="A22" s="83">
        <v>2.1</v>
      </c>
      <c r="B22" s="56" t="s">
        <v>140</v>
      </c>
      <c r="C22" s="29" t="s">
        <v>3</v>
      </c>
      <c r="D22" s="44">
        <v>8000</v>
      </c>
      <c r="E22" s="45">
        <v>100</v>
      </c>
      <c r="F22" s="44">
        <f>D22+E22</f>
        <v>8100</v>
      </c>
      <c r="G22" s="63"/>
      <c r="H22" s="63"/>
    </row>
    <row r="23" spans="1:8" ht="25.5">
      <c r="A23" s="83">
        <v>2.2000000000000002</v>
      </c>
      <c r="B23" s="56" t="s">
        <v>153</v>
      </c>
      <c r="C23" s="29" t="s">
        <v>3</v>
      </c>
      <c r="D23" s="44"/>
      <c r="E23" s="45">
        <v>300</v>
      </c>
      <c r="F23" s="44">
        <f>D23+E23</f>
        <v>300</v>
      </c>
      <c r="G23" s="63"/>
      <c r="H23" s="63"/>
    </row>
    <row r="24" spans="1:8">
      <c r="A24" s="11">
        <v>3</v>
      </c>
      <c r="B24" s="12" t="s">
        <v>25</v>
      </c>
      <c r="C24" s="28"/>
      <c r="D24" s="57"/>
      <c r="E24" s="58"/>
      <c r="F24" s="42"/>
      <c r="G24" s="63"/>
      <c r="H24" s="63"/>
    </row>
    <row r="25" spans="1:8" ht="38.25">
      <c r="A25" s="6">
        <v>3.1</v>
      </c>
      <c r="B25" s="10" t="s">
        <v>13</v>
      </c>
      <c r="C25" s="29" t="s">
        <v>3</v>
      </c>
      <c r="D25" s="42">
        <v>75000</v>
      </c>
      <c r="E25" s="38">
        <v>1000</v>
      </c>
      <c r="F25" s="42">
        <v>85000</v>
      </c>
      <c r="G25" s="63"/>
      <c r="H25" s="63"/>
    </row>
    <row r="26" spans="1:8" ht="38.25">
      <c r="A26" s="6">
        <v>3.2</v>
      </c>
      <c r="B26" s="10" t="s">
        <v>12</v>
      </c>
      <c r="C26" s="29" t="s">
        <v>3</v>
      </c>
      <c r="D26" s="42">
        <v>15000</v>
      </c>
      <c r="E26" s="38"/>
      <c r="F26" s="42">
        <v>10000</v>
      </c>
      <c r="G26" s="63"/>
      <c r="H26" s="63"/>
    </row>
    <row r="27" spans="1:8" ht="51">
      <c r="A27" s="6">
        <v>3.3</v>
      </c>
      <c r="B27" s="10" t="s">
        <v>11</v>
      </c>
      <c r="C27" s="29" t="s">
        <v>3</v>
      </c>
      <c r="D27" s="42">
        <v>5000</v>
      </c>
      <c r="E27" s="38"/>
      <c r="F27" s="42">
        <v>3000</v>
      </c>
      <c r="G27" s="63"/>
      <c r="H27" s="63"/>
    </row>
    <row r="28" spans="1:8" ht="63.75">
      <c r="A28" s="6">
        <v>3.4</v>
      </c>
      <c r="B28" s="10" t="s">
        <v>10</v>
      </c>
      <c r="C28" s="29" t="s">
        <v>3</v>
      </c>
      <c r="D28" s="42">
        <v>1000</v>
      </c>
      <c r="E28" s="38">
        <v>2500</v>
      </c>
      <c r="F28" s="42">
        <f>D28+E28</f>
        <v>3500</v>
      </c>
      <c r="G28" s="63"/>
      <c r="H28" s="63"/>
    </row>
    <row r="29" spans="1:8">
      <c r="A29" s="6">
        <v>3.5</v>
      </c>
      <c r="B29" s="10" t="s">
        <v>9</v>
      </c>
      <c r="C29" s="29" t="s">
        <v>3</v>
      </c>
      <c r="D29" s="42">
        <v>6000</v>
      </c>
      <c r="E29" s="38"/>
      <c r="F29" s="42">
        <v>11000</v>
      </c>
      <c r="G29" s="63"/>
      <c r="H29" s="63"/>
    </row>
    <row r="30" spans="1:8" ht="51">
      <c r="A30" s="6">
        <v>3.6</v>
      </c>
      <c r="B30" s="10" t="s">
        <v>8</v>
      </c>
      <c r="C30" s="29" t="s">
        <v>3</v>
      </c>
      <c r="D30" s="42">
        <v>1000</v>
      </c>
      <c r="E30" s="38"/>
      <c r="F30" s="42">
        <f>D30+E30</f>
        <v>1000</v>
      </c>
      <c r="G30" s="63"/>
      <c r="H30" s="63"/>
    </row>
    <row r="31" spans="1:8" ht="25.5">
      <c r="A31" s="6">
        <v>3.7</v>
      </c>
      <c r="B31" s="10" t="s">
        <v>26</v>
      </c>
      <c r="C31" s="29" t="s">
        <v>3</v>
      </c>
      <c r="D31" s="42">
        <v>2000</v>
      </c>
      <c r="E31" s="38"/>
      <c r="F31" s="42">
        <f>D31+E31</f>
        <v>2000</v>
      </c>
      <c r="G31" s="63"/>
      <c r="H31" s="63"/>
    </row>
    <row r="32" spans="1:8" ht="38.25">
      <c r="A32" s="6">
        <v>3.8</v>
      </c>
      <c r="B32" s="10" t="s">
        <v>121</v>
      </c>
      <c r="C32" s="29" t="s">
        <v>3</v>
      </c>
      <c r="D32" s="42"/>
      <c r="E32" s="38">
        <v>500</v>
      </c>
      <c r="F32" s="42">
        <f>D32+E32</f>
        <v>500</v>
      </c>
      <c r="G32" s="63"/>
      <c r="H32" s="63"/>
    </row>
    <row r="33" spans="1:8" ht="25.5">
      <c r="A33" s="13">
        <v>4</v>
      </c>
      <c r="B33" s="14" t="s">
        <v>27</v>
      </c>
      <c r="C33" s="26"/>
      <c r="D33" s="44"/>
      <c r="E33" s="45"/>
      <c r="F33" s="42"/>
      <c r="G33" s="63"/>
      <c r="H33" s="63"/>
    </row>
    <row r="34" spans="1:8" ht="25.5">
      <c r="A34" s="6">
        <v>4.0999999999999996</v>
      </c>
      <c r="B34" s="10" t="s">
        <v>28</v>
      </c>
      <c r="C34" s="29" t="s">
        <v>3</v>
      </c>
      <c r="D34" s="42">
        <v>500</v>
      </c>
      <c r="E34" s="38"/>
      <c r="F34" s="42">
        <f t="shared" ref="F34:F52" si="1">D34+E34</f>
        <v>500</v>
      </c>
      <c r="G34" s="63"/>
      <c r="H34" s="63"/>
    </row>
    <row r="35" spans="1:8" ht="25.5">
      <c r="A35" s="6">
        <v>4.2</v>
      </c>
      <c r="B35" s="10" t="s">
        <v>29</v>
      </c>
      <c r="C35" s="3" t="s">
        <v>3</v>
      </c>
      <c r="D35" s="42">
        <v>500</v>
      </c>
      <c r="E35" s="38"/>
      <c r="F35" s="42">
        <f t="shared" si="1"/>
        <v>500</v>
      </c>
      <c r="G35" s="63"/>
      <c r="H35" s="63"/>
    </row>
    <row r="36" spans="1:8" ht="25.5">
      <c r="A36" s="6">
        <v>4.3</v>
      </c>
      <c r="B36" s="10" t="s">
        <v>30</v>
      </c>
      <c r="C36" s="3" t="s">
        <v>3</v>
      </c>
      <c r="D36" s="42">
        <v>500</v>
      </c>
      <c r="E36" s="38"/>
      <c r="F36" s="42">
        <f t="shared" si="1"/>
        <v>500</v>
      </c>
      <c r="G36" s="63"/>
      <c r="H36" s="63"/>
    </row>
    <row r="37" spans="1:8" ht="38.25">
      <c r="A37" s="6">
        <v>4.4000000000000004</v>
      </c>
      <c r="B37" s="10" t="s">
        <v>31</v>
      </c>
      <c r="C37" s="3" t="s">
        <v>3</v>
      </c>
      <c r="D37" s="42">
        <v>5000</v>
      </c>
      <c r="E37" s="38"/>
      <c r="F37" s="42">
        <f t="shared" si="1"/>
        <v>5000</v>
      </c>
      <c r="G37" s="63"/>
      <c r="H37" s="63"/>
    </row>
    <row r="38" spans="1:8" ht="38.25">
      <c r="A38" s="6">
        <v>4.5</v>
      </c>
      <c r="B38" s="10" t="s">
        <v>32</v>
      </c>
      <c r="C38" s="3" t="s">
        <v>3</v>
      </c>
      <c r="D38" s="42">
        <v>10000</v>
      </c>
      <c r="E38" s="38">
        <v>300</v>
      </c>
      <c r="F38" s="42">
        <f t="shared" si="1"/>
        <v>10300</v>
      </c>
      <c r="G38" s="63"/>
      <c r="H38" s="63"/>
    </row>
    <row r="39" spans="1:8" ht="38.25">
      <c r="A39" s="6">
        <v>4.5999999999999996</v>
      </c>
      <c r="B39" s="10" t="s">
        <v>33</v>
      </c>
      <c r="C39" s="3" t="s">
        <v>3</v>
      </c>
      <c r="D39" s="42">
        <v>15000</v>
      </c>
      <c r="E39" s="38"/>
      <c r="F39" s="42">
        <f t="shared" si="1"/>
        <v>15000</v>
      </c>
      <c r="G39" s="63"/>
      <c r="H39" s="63"/>
    </row>
    <row r="40" spans="1:8" ht="38.25">
      <c r="A40" s="6">
        <v>4.7</v>
      </c>
      <c r="B40" s="10" t="s">
        <v>34</v>
      </c>
      <c r="C40" s="29" t="s">
        <v>3</v>
      </c>
      <c r="D40" s="42">
        <v>17000</v>
      </c>
      <c r="E40" s="38"/>
      <c r="F40" s="42">
        <f t="shared" si="1"/>
        <v>17000</v>
      </c>
      <c r="G40" s="63"/>
      <c r="H40" s="63"/>
    </row>
    <row r="41" spans="1:8" ht="38.25">
      <c r="A41" s="6">
        <v>4.8</v>
      </c>
      <c r="B41" s="10" t="s">
        <v>158</v>
      </c>
      <c r="C41" s="29" t="s">
        <v>3</v>
      </c>
      <c r="D41" s="42">
        <v>2000</v>
      </c>
      <c r="E41" s="38"/>
      <c r="F41" s="42">
        <f t="shared" si="1"/>
        <v>2000</v>
      </c>
      <c r="G41" s="63"/>
      <c r="H41" s="63"/>
    </row>
    <row r="42" spans="1:8">
      <c r="A42" s="6">
        <v>4.9000000000000004</v>
      </c>
      <c r="B42" s="10" t="s">
        <v>127</v>
      </c>
      <c r="C42" s="29" t="s">
        <v>3</v>
      </c>
      <c r="D42" s="42">
        <v>21000</v>
      </c>
      <c r="E42" s="38"/>
      <c r="F42" s="42">
        <f t="shared" si="1"/>
        <v>21000</v>
      </c>
      <c r="G42" s="63"/>
      <c r="H42" s="63"/>
    </row>
    <row r="43" spans="1:8" ht="25.5">
      <c r="A43" s="7">
        <v>4.0999999999999996</v>
      </c>
      <c r="B43" s="10" t="s">
        <v>128</v>
      </c>
      <c r="C43" s="29"/>
      <c r="D43" s="42"/>
      <c r="E43" s="46">
        <v>200</v>
      </c>
      <c r="F43" s="42">
        <f t="shared" si="1"/>
        <v>200</v>
      </c>
      <c r="G43" s="63"/>
      <c r="H43" s="63"/>
    </row>
    <row r="44" spans="1:8">
      <c r="A44" s="7">
        <v>4.1100000000000003</v>
      </c>
      <c r="B44" s="10" t="s">
        <v>35</v>
      </c>
      <c r="C44" s="29" t="s">
        <v>3</v>
      </c>
      <c r="D44" s="42">
        <v>14000</v>
      </c>
      <c r="E44" s="38">
        <v>2000</v>
      </c>
      <c r="F44" s="42">
        <f t="shared" si="1"/>
        <v>16000</v>
      </c>
      <c r="G44" s="63"/>
      <c r="H44" s="63"/>
    </row>
    <row r="45" spans="1:8" ht="25.5">
      <c r="A45" s="6">
        <v>4.12</v>
      </c>
      <c r="B45" s="10" t="s">
        <v>124</v>
      </c>
      <c r="C45" s="29" t="s">
        <v>3</v>
      </c>
      <c r="D45" s="42">
        <v>1000</v>
      </c>
      <c r="E45" s="38"/>
      <c r="F45" s="42">
        <f t="shared" si="1"/>
        <v>1000</v>
      </c>
      <c r="G45" s="63"/>
      <c r="H45" s="63"/>
    </row>
    <row r="46" spans="1:8" ht="76.5">
      <c r="A46" s="6">
        <v>4.13</v>
      </c>
      <c r="B46" s="10" t="s">
        <v>36</v>
      </c>
      <c r="C46" s="29" t="s">
        <v>3</v>
      </c>
      <c r="D46" s="42">
        <v>800</v>
      </c>
      <c r="E46" s="38"/>
      <c r="F46" s="42">
        <f t="shared" si="1"/>
        <v>800</v>
      </c>
      <c r="G46" s="63"/>
      <c r="H46" s="63"/>
    </row>
    <row r="47" spans="1:8">
      <c r="A47" s="6">
        <v>4.1399999999999997</v>
      </c>
      <c r="B47" s="33" t="s">
        <v>129</v>
      </c>
      <c r="C47" s="29" t="s">
        <v>3</v>
      </c>
      <c r="D47" s="42"/>
      <c r="E47" s="38">
        <v>25</v>
      </c>
      <c r="F47" s="42">
        <f t="shared" si="1"/>
        <v>25</v>
      </c>
      <c r="G47" s="63"/>
      <c r="H47" s="63"/>
    </row>
    <row r="48" spans="1:8">
      <c r="A48" s="6">
        <v>4.1500000000000004</v>
      </c>
      <c r="B48" s="33" t="s">
        <v>130</v>
      </c>
      <c r="C48" s="29" t="s">
        <v>3</v>
      </c>
      <c r="D48" s="42"/>
      <c r="E48" s="38">
        <v>25</v>
      </c>
      <c r="F48" s="42">
        <f t="shared" si="1"/>
        <v>25</v>
      </c>
      <c r="G48" s="63"/>
      <c r="H48" s="63"/>
    </row>
    <row r="49" spans="1:8" ht="25.5">
      <c r="A49" s="6">
        <v>4.16</v>
      </c>
      <c r="B49" s="33" t="s">
        <v>131</v>
      </c>
      <c r="C49" s="29" t="s">
        <v>3</v>
      </c>
      <c r="D49" s="42"/>
      <c r="E49" s="38">
        <v>25</v>
      </c>
      <c r="F49" s="42">
        <f t="shared" si="1"/>
        <v>25</v>
      </c>
      <c r="G49" s="63"/>
      <c r="H49" s="63"/>
    </row>
    <row r="50" spans="1:8">
      <c r="A50" s="6">
        <v>4.17</v>
      </c>
      <c r="B50" s="33" t="s">
        <v>132</v>
      </c>
      <c r="C50" s="29" t="s">
        <v>3</v>
      </c>
      <c r="D50" s="42"/>
      <c r="E50" s="38">
        <v>25</v>
      </c>
      <c r="F50" s="42">
        <f t="shared" si="1"/>
        <v>25</v>
      </c>
      <c r="G50" s="63"/>
      <c r="H50" s="63"/>
    </row>
    <row r="51" spans="1:8">
      <c r="A51" s="6">
        <v>4.18</v>
      </c>
      <c r="B51" s="10" t="s">
        <v>37</v>
      </c>
      <c r="C51" s="29" t="s">
        <v>3</v>
      </c>
      <c r="D51" s="42">
        <v>20</v>
      </c>
      <c r="E51" s="38"/>
      <c r="F51" s="42">
        <f t="shared" si="1"/>
        <v>20</v>
      </c>
      <c r="G51" s="63"/>
      <c r="H51" s="63"/>
    </row>
    <row r="52" spans="1:8">
      <c r="A52" s="7">
        <v>4.1900000000000004</v>
      </c>
      <c r="B52" s="10" t="s">
        <v>38</v>
      </c>
      <c r="C52" s="29" t="s">
        <v>3</v>
      </c>
      <c r="D52" s="42">
        <v>20</v>
      </c>
      <c r="E52" s="38"/>
      <c r="F52" s="42">
        <f t="shared" si="1"/>
        <v>20</v>
      </c>
      <c r="G52" s="63"/>
      <c r="H52" s="63"/>
    </row>
    <row r="53" spans="1:8" ht="25.5">
      <c r="A53" s="7">
        <v>4.2</v>
      </c>
      <c r="B53" s="10" t="s">
        <v>39</v>
      </c>
      <c r="C53" s="29" t="s">
        <v>3</v>
      </c>
      <c r="D53" s="42">
        <v>100</v>
      </c>
      <c r="E53" s="38"/>
      <c r="F53" s="42">
        <v>50</v>
      </c>
      <c r="G53" s="63"/>
      <c r="H53" s="63"/>
    </row>
    <row r="54" spans="1:8" ht="25.5">
      <c r="A54" s="6">
        <v>4.21</v>
      </c>
      <c r="B54" s="10" t="s">
        <v>40</v>
      </c>
      <c r="C54" s="29" t="s">
        <v>3</v>
      </c>
      <c r="D54" s="42">
        <v>100</v>
      </c>
      <c r="E54" s="38"/>
      <c r="F54" s="42">
        <v>50</v>
      </c>
      <c r="G54" s="63"/>
      <c r="H54" s="63"/>
    </row>
    <row r="55" spans="1:8" ht="38.25">
      <c r="A55" s="6">
        <v>4.22</v>
      </c>
      <c r="B55" s="86" t="s">
        <v>125</v>
      </c>
      <c r="C55" s="29" t="s">
        <v>3</v>
      </c>
      <c r="D55" s="42"/>
      <c r="E55" s="38">
        <v>50</v>
      </c>
      <c r="F55" s="42">
        <f>D55+E55</f>
        <v>50</v>
      </c>
      <c r="G55" s="63"/>
      <c r="H55" s="63"/>
    </row>
    <row r="56" spans="1:8" ht="38.25">
      <c r="A56" s="6">
        <v>4.2300000000000004</v>
      </c>
      <c r="B56" s="86" t="s">
        <v>126</v>
      </c>
      <c r="C56" s="29" t="s">
        <v>3</v>
      </c>
      <c r="D56" s="42"/>
      <c r="E56" s="38">
        <v>50</v>
      </c>
      <c r="F56" s="42">
        <f>D56+E56</f>
        <v>50</v>
      </c>
      <c r="G56" s="63"/>
      <c r="H56" s="63"/>
    </row>
    <row r="57" spans="1:8">
      <c r="A57" s="13">
        <v>5</v>
      </c>
      <c r="B57" s="14" t="s">
        <v>41</v>
      </c>
      <c r="C57" s="29"/>
      <c r="D57" s="44"/>
      <c r="E57" s="45"/>
      <c r="F57" s="42"/>
      <c r="G57" s="63"/>
      <c r="H57" s="63"/>
    </row>
    <row r="58" spans="1:8" ht="51">
      <c r="A58" s="6">
        <v>5.0999999999999996</v>
      </c>
      <c r="B58" s="10" t="s">
        <v>165</v>
      </c>
      <c r="C58" s="29" t="s">
        <v>3</v>
      </c>
      <c r="D58" s="42">
        <v>1000</v>
      </c>
      <c r="E58" s="38">
        <v>51000</v>
      </c>
      <c r="F58" s="42">
        <v>55000</v>
      </c>
      <c r="G58" s="63"/>
      <c r="H58" s="63"/>
    </row>
    <row r="59" spans="1:8" ht="51">
      <c r="A59" s="6">
        <v>5.2</v>
      </c>
      <c r="B59" s="10" t="s">
        <v>42</v>
      </c>
      <c r="C59" s="29" t="s">
        <v>3</v>
      </c>
      <c r="D59" s="42">
        <v>500</v>
      </c>
      <c r="E59" s="38"/>
      <c r="F59" s="42">
        <f>D59+E59</f>
        <v>500</v>
      </c>
      <c r="G59" s="63"/>
      <c r="H59" s="63"/>
    </row>
    <row r="60" spans="1:8">
      <c r="A60" s="6">
        <v>5.3</v>
      </c>
      <c r="B60" s="10" t="s">
        <v>43</v>
      </c>
      <c r="C60" s="29" t="s">
        <v>3</v>
      </c>
      <c r="D60" s="42">
        <v>100</v>
      </c>
      <c r="E60" s="38"/>
      <c r="F60" s="42">
        <f>D60+E60</f>
        <v>100</v>
      </c>
      <c r="G60" s="63"/>
      <c r="H60" s="63"/>
    </row>
    <row r="61" spans="1:8" ht="28.5" customHeight="1">
      <c r="A61" s="6">
        <v>5.4</v>
      </c>
      <c r="B61" s="10" t="s">
        <v>44</v>
      </c>
      <c r="C61" s="29" t="s">
        <v>3</v>
      </c>
      <c r="D61" s="42">
        <v>400</v>
      </c>
      <c r="E61" s="38"/>
      <c r="F61" s="42">
        <f>D61+E61</f>
        <v>400</v>
      </c>
      <c r="G61" s="63"/>
      <c r="H61" s="63"/>
    </row>
    <row r="62" spans="1:8" ht="38.25">
      <c r="A62" s="6">
        <v>5.5</v>
      </c>
      <c r="B62" s="10" t="s">
        <v>166</v>
      </c>
      <c r="C62" s="29" t="s">
        <v>3</v>
      </c>
      <c r="D62" s="42">
        <v>4000</v>
      </c>
      <c r="E62" s="38">
        <v>30</v>
      </c>
      <c r="F62" s="42">
        <v>4000</v>
      </c>
      <c r="G62" s="63"/>
      <c r="H62" s="63"/>
    </row>
    <row r="63" spans="1:8" ht="38.25">
      <c r="A63" s="6">
        <v>5.6</v>
      </c>
      <c r="B63" s="10" t="s">
        <v>45</v>
      </c>
      <c r="C63" s="29" t="s">
        <v>3</v>
      </c>
      <c r="D63" s="42">
        <v>500</v>
      </c>
      <c r="E63" s="38"/>
      <c r="F63" s="42">
        <f>D63+E63</f>
        <v>500</v>
      </c>
      <c r="G63" s="63"/>
      <c r="H63" s="63"/>
    </row>
    <row r="64" spans="1:8">
      <c r="A64" s="6">
        <v>5.7</v>
      </c>
      <c r="B64" s="10" t="s">
        <v>46</v>
      </c>
      <c r="C64" s="29" t="s">
        <v>3</v>
      </c>
      <c r="D64" s="42">
        <v>300</v>
      </c>
      <c r="E64" s="38"/>
      <c r="F64" s="42">
        <f>D64+E64</f>
        <v>300</v>
      </c>
      <c r="G64" s="63"/>
      <c r="H64" s="63"/>
    </row>
    <row r="65" spans="1:8" ht="25.5">
      <c r="A65" s="6">
        <v>5.8</v>
      </c>
      <c r="B65" s="10" t="s">
        <v>47</v>
      </c>
      <c r="C65" s="29" t="s">
        <v>3</v>
      </c>
      <c r="D65" s="42">
        <v>26000</v>
      </c>
      <c r="E65" s="38"/>
      <c r="F65" s="42">
        <f>D65+E65</f>
        <v>26000</v>
      </c>
      <c r="G65" s="63"/>
      <c r="H65" s="63"/>
    </row>
    <row r="66" spans="1:8">
      <c r="A66" s="9">
        <v>5.9</v>
      </c>
      <c r="B66" s="10" t="s">
        <v>48</v>
      </c>
      <c r="C66" s="29" t="s">
        <v>3</v>
      </c>
      <c r="D66" s="42">
        <v>1000</v>
      </c>
      <c r="E66" s="38"/>
      <c r="F66" s="42">
        <v>2000</v>
      </c>
      <c r="G66" s="63"/>
      <c r="H66" s="63"/>
    </row>
    <row r="67" spans="1:8" ht="38.25">
      <c r="A67" s="7">
        <v>5.0999999999999996</v>
      </c>
      <c r="B67" s="10" t="s">
        <v>49</v>
      </c>
      <c r="C67" s="29" t="s">
        <v>3</v>
      </c>
      <c r="D67" s="42">
        <v>500</v>
      </c>
      <c r="E67" s="38"/>
      <c r="F67" s="42">
        <f>D67+E67</f>
        <v>500</v>
      </c>
      <c r="G67" s="63"/>
      <c r="H67" s="63"/>
    </row>
    <row r="68" spans="1:8" ht="38.25">
      <c r="A68" s="6">
        <v>5.1100000000000003</v>
      </c>
      <c r="B68" s="10" t="s">
        <v>50</v>
      </c>
      <c r="C68" s="29" t="s">
        <v>3</v>
      </c>
      <c r="D68" s="42">
        <v>300</v>
      </c>
      <c r="E68" s="38"/>
      <c r="F68" s="42">
        <f>D68+E68</f>
        <v>300</v>
      </c>
      <c r="G68" s="63"/>
      <c r="H68" s="63"/>
    </row>
    <row r="69" spans="1:8">
      <c r="A69" s="13">
        <v>6</v>
      </c>
      <c r="B69" s="14" t="s">
        <v>51</v>
      </c>
      <c r="C69" s="26"/>
      <c r="D69" s="44"/>
      <c r="E69" s="45"/>
      <c r="F69" s="42"/>
      <c r="G69" s="63"/>
      <c r="H69" s="63"/>
    </row>
    <row r="70" spans="1:8">
      <c r="A70" s="6">
        <v>6.1</v>
      </c>
      <c r="B70" s="10" t="s">
        <v>53</v>
      </c>
      <c r="C70" s="29" t="s">
        <v>3</v>
      </c>
      <c r="D70" s="42">
        <v>60</v>
      </c>
      <c r="E70" s="38"/>
      <c r="F70" s="42">
        <f>D70+E70</f>
        <v>60</v>
      </c>
      <c r="G70" s="63"/>
      <c r="H70" s="63"/>
    </row>
    <row r="71" spans="1:8">
      <c r="A71" s="6">
        <v>6.2</v>
      </c>
      <c r="B71" s="10" t="s">
        <v>159</v>
      </c>
      <c r="C71" s="3" t="s">
        <v>3</v>
      </c>
      <c r="D71" s="42">
        <v>500</v>
      </c>
      <c r="E71" s="38"/>
      <c r="F71" s="42">
        <f>D71+E71</f>
        <v>500</v>
      </c>
      <c r="G71" s="63"/>
      <c r="H71" s="63"/>
    </row>
    <row r="72" spans="1:8" ht="25.5">
      <c r="A72" s="6">
        <v>6.3</v>
      </c>
      <c r="B72" s="10" t="s">
        <v>54</v>
      </c>
      <c r="C72" s="3" t="s">
        <v>3</v>
      </c>
      <c r="D72" s="42">
        <v>4000</v>
      </c>
      <c r="E72" s="38">
        <v>500</v>
      </c>
      <c r="F72" s="42">
        <v>5000</v>
      </c>
      <c r="G72" s="63"/>
      <c r="H72" s="63"/>
    </row>
    <row r="73" spans="1:8" ht="25.5">
      <c r="A73" s="6">
        <v>6.4</v>
      </c>
      <c r="B73" s="10" t="s">
        <v>160</v>
      </c>
      <c r="C73" s="3" t="s">
        <v>3</v>
      </c>
      <c r="D73" s="42">
        <v>2000</v>
      </c>
      <c r="E73" s="38"/>
      <c r="F73" s="42">
        <v>3000</v>
      </c>
      <c r="G73" s="63"/>
      <c r="H73" s="63"/>
    </row>
    <row r="74" spans="1:8" ht="25.5">
      <c r="A74" s="24">
        <v>2</v>
      </c>
      <c r="B74" s="18" t="s">
        <v>112</v>
      </c>
      <c r="C74" s="19"/>
      <c r="D74" s="47"/>
      <c r="E74" s="48"/>
      <c r="F74" s="47"/>
      <c r="G74" s="63"/>
      <c r="H74" s="63"/>
    </row>
    <row r="75" spans="1:8">
      <c r="A75" s="13">
        <v>1</v>
      </c>
      <c r="B75" s="14" t="s">
        <v>52</v>
      </c>
      <c r="C75" s="26"/>
      <c r="D75" s="44"/>
      <c r="E75" s="45"/>
      <c r="F75" s="42"/>
      <c r="G75" s="63"/>
      <c r="H75" s="63"/>
    </row>
    <row r="76" spans="1:8">
      <c r="A76" s="9">
        <v>1.1000000000000001</v>
      </c>
      <c r="B76" s="5" t="s">
        <v>55</v>
      </c>
      <c r="C76" s="3" t="s">
        <v>3</v>
      </c>
      <c r="D76" s="42">
        <v>50</v>
      </c>
      <c r="E76" s="38"/>
      <c r="F76" s="42">
        <f t="shared" ref="F76:F81" si="2">D76+E76</f>
        <v>50</v>
      </c>
      <c r="G76" s="63"/>
      <c r="H76" s="63"/>
    </row>
    <row r="77" spans="1:8">
      <c r="A77" s="9">
        <v>1.2</v>
      </c>
      <c r="B77" s="5" t="s">
        <v>56</v>
      </c>
      <c r="C77" s="3" t="s">
        <v>3</v>
      </c>
      <c r="D77" s="42">
        <v>20</v>
      </c>
      <c r="E77" s="38"/>
      <c r="F77" s="42">
        <f t="shared" si="2"/>
        <v>20</v>
      </c>
      <c r="G77" s="63"/>
      <c r="H77" s="63"/>
    </row>
    <row r="78" spans="1:8">
      <c r="A78" s="9">
        <v>1.3</v>
      </c>
      <c r="B78" s="5" t="s">
        <v>57</v>
      </c>
      <c r="C78" s="3" t="s">
        <v>3</v>
      </c>
      <c r="D78" s="42">
        <v>50</v>
      </c>
      <c r="E78" s="38"/>
      <c r="F78" s="42">
        <f t="shared" si="2"/>
        <v>50</v>
      </c>
      <c r="G78" s="63"/>
      <c r="H78" s="63"/>
    </row>
    <row r="79" spans="1:8" ht="25.5">
      <c r="A79" s="9">
        <v>1.4</v>
      </c>
      <c r="B79" s="5" t="s">
        <v>58</v>
      </c>
      <c r="C79" s="29" t="s">
        <v>3</v>
      </c>
      <c r="D79" s="42">
        <v>50</v>
      </c>
      <c r="E79" s="38"/>
      <c r="F79" s="42">
        <f t="shared" si="2"/>
        <v>50</v>
      </c>
      <c r="G79" s="63"/>
      <c r="H79" s="63"/>
    </row>
    <row r="80" spans="1:8" ht="25.5">
      <c r="A80" s="9">
        <v>1.5</v>
      </c>
      <c r="B80" s="5" t="s">
        <v>59</v>
      </c>
      <c r="C80" s="29" t="s">
        <v>3</v>
      </c>
      <c r="D80" s="42">
        <v>50</v>
      </c>
      <c r="E80" s="38"/>
      <c r="F80" s="42">
        <f t="shared" si="2"/>
        <v>50</v>
      </c>
      <c r="G80" s="63"/>
      <c r="H80" s="63"/>
    </row>
    <row r="81" spans="1:8">
      <c r="A81" s="9">
        <v>1.6</v>
      </c>
      <c r="B81" s="5" t="s">
        <v>60</v>
      </c>
      <c r="C81" s="29" t="s">
        <v>3</v>
      </c>
      <c r="D81" s="42">
        <v>10</v>
      </c>
      <c r="E81" s="38"/>
      <c r="F81" s="42">
        <f t="shared" si="2"/>
        <v>10</v>
      </c>
      <c r="G81" s="63"/>
      <c r="H81" s="63"/>
    </row>
    <row r="82" spans="1:8" ht="25.5">
      <c r="A82" s="9">
        <v>1.7</v>
      </c>
      <c r="B82" s="5" t="s">
        <v>61</v>
      </c>
      <c r="C82" s="29" t="s">
        <v>3</v>
      </c>
      <c r="D82" s="42">
        <v>2500</v>
      </c>
      <c r="E82" s="38"/>
      <c r="F82" s="42">
        <v>1500</v>
      </c>
      <c r="G82" s="63"/>
      <c r="H82" s="63"/>
    </row>
    <row r="83" spans="1:8" ht="25.5">
      <c r="A83" s="9">
        <v>1.8</v>
      </c>
      <c r="B83" s="5" t="s">
        <v>62</v>
      </c>
      <c r="C83" s="29" t="s">
        <v>3</v>
      </c>
      <c r="D83" s="42">
        <v>3000</v>
      </c>
      <c r="E83" s="38"/>
      <c r="F83" s="42">
        <v>4000</v>
      </c>
      <c r="G83" s="63"/>
      <c r="H83" s="63"/>
    </row>
    <row r="84" spans="1:8" ht="63.75">
      <c r="A84" s="9">
        <v>1.9</v>
      </c>
      <c r="B84" s="15" t="s">
        <v>63</v>
      </c>
      <c r="C84" s="29" t="s">
        <v>3</v>
      </c>
      <c r="D84" s="42">
        <v>5000</v>
      </c>
      <c r="E84" s="38"/>
      <c r="F84" s="42">
        <v>7000</v>
      </c>
      <c r="G84" s="63"/>
      <c r="H84" s="63"/>
    </row>
    <row r="85" spans="1:8" ht="51">
      <c r="A85" s="7">
        <v>1.1000000000000001</v>
      </c>
      <c r="B85" s="5" t="s">
        <v>64</v>
      </c>
      <c r="C85" s="29" t="s">
        <v>3</v>
      </c>
      <c r="D85" s="42">
        <v>1500</v>
      </c>
      <c r="E85" s="38"/>
      <c r="F85" s="42">
        <f>D85+E85</f>
        <v>1500</v>
      </c>
      <c r="G85" s="63"/>
      <c r="H85" s="63"/>
    </row>
    <row r="86" spans="1:8" ht="63.75">
      <c r="A86" s="7">
        <v>1.1100000000000001</v>
      </c>
      <c r="B86" s="5" t="s">
        <v>65</v>
      </c>
      <c r="C86" s="29" t="s">
        <v>3</v>
      </c>
      <c r="D86" s="42">
        <v>300</v>
      </c>
      <c r="E86" s="38"/>
      <c r="F86" s="42">
        <v>200</v>
      </c>
      <c r="G86" s="63"/>
      <c r="H86" s="63"/>
    </row>
    <row r="87" spans="1:8" ht="102">
      <c r="A87" s="7">
        <v>1.1200000000000001</v>
      </c>
      <c r="B87" s="5" t="s">
        <v>66</v>
      </c>
      <c r="C87" s="29" t="s">
        <v>3</v>
      </c>
      <c r="D87" s="42">
        <v>300</v>
      </c>
      <c r="E87" s="38"/>
      <c r="F87" s="42">
        <v>200</v>
      </c>
      <c r="G87" s="63"/>
      <c r="H87" s="63"/>
    </row>
    <row r="88" spans="1:8" ht="25.5">
      <c r="A88" s="7">
        <v>1.1200000000000001</v>
      </c>
      <c r="B88" s="90" t="s">
        <v>154</v>
      </c>
      <c r="C88" s="29" t="s">
        <v>3</v>
      </c>
      <c r="D88" s="42"/>
      <c r="E88" s="38">
        <v>50</v>
      </c>
      <c r="F88" s="42">
        <f>D88+E88</f>
        <v>50</v>
      </c>
      <c r="G88" s="63"/>
      <c r="H88" s="63"/>
    </row>
    <row r="89" spans="1:8" ht="25.5">
      <c r="A89" s="13">
        <v>2</v>
      </c>
      <c r="B89" s="14" t="s">
        <v>67</v>
      </c>
      <c r="C89" s="26"/>
      <c r="D89" s="42"/>
      <c r="E89" s="38"/>
      <c r="F89" s="42"/>
      <c r="G89" s="63"/>
      <c r="H89" s="63"/>
    </row>
    <row r="90" spans="1:8" ht="25.5">
      <c r="A90" s="6">
        <v>2.1</v>
      </c>
      <c r="B90" s="10" t="s">
        <v>68</v>
      </c>
      <c r="C90" s="29" t="s">
        <v>3</v>
      </c>
      <c r="D90" s="42">
        <v>60</v>
      </c>
      <c r="E90" s="38"/>
      <c r="F90" s="42">
        <f t="shared" ref="F90:F99" si="3">D90+E90</f>
        <v>60</v>
      </c>
      <c r="G90" s="63"/>
      <c r="H90" s="63"/>
    </row>
    <row r="91" spans="1:8">
      <c r="A91" s="6">
        <v>2.2000000000000002</v>
      </c>
      <c r="B91" s="10" t="s">
        <v>69</v>
      </c>
      <c r="C91" s="29" t="s">
        <v>3</v>
      </c>
      <c r="D91" s="42">
        <v>10</v>
      </c>
      <c r="E91" s="38"/>
      <c r="F91" s="42">
        <f t="shared" si="3"/>
        <v>10</v>
      </c>
      <c r="G91" s="63"/>
      <c r="H91" s="63"/>
    </row>
    <row r="92" spans="1:8" ht="25.5">
      <c r="A92" s="6">
        <v>2.2999999999999998</v>
      </c>
      <c r="B92" s="10" t="s">
        <v>70</v>
      </c>
      <c r="C92" s="29" t="s">
        <v>3</v>
      </c>
      <c r="D92" s="42">
        <v>500</v>
      </c>
      <c r="E92" s="38"/>
      <c r="F92" s="42">
        <f t="shared" si="3"/>
        <v>500</v>
      </c>
      <c r="G92" s="63"/>
      <c r="H92" s="63"/>
    </row>
    <row r="93" spans="1:8">
      <c r="A93" s="6">
        <v>2.4</v>
      </c>
      <c r="B93" s="10" t="s">
        <v>71</v>
      </c>
      <c r="C93" s="29" t="s">
        <v>3</v>
      </c>
      <c r="D93" s="42">
        <v>800</v>
      </c>
      <c r="E93" s="38"/>
      <c r="F93" s="42">
        <f t="shared" si="3"/>
        <v>800</v>
      </c>
      <c r="G93" s="63"/>
      <c r="H93" s="63"/>
    </row>
    <row r="94" spans="1:8">
      <c r="A94" s="6">
        <v>2.5</v>
      </c>
      <c r="B94" s="10" t="s">
        <v>72</v>
      </c>
      <c r="C94" s="29" t="s">
        <v>3</v>
      </c>
      <c r="D94" s="42">
        <v>1000</v>
      </c>
      <c r="E94" s="38"/>
      <c r="F94" s="42">
        <f t="shared" si="3"/>
        <v>1000</v>
      </c>
      <c r="G94" s="63"/>
      <c r="H94" s="63"/>
    </row>
    <row r="95" spans="1:8">
      <c r="A95" s="6">
        <v>2.6</v>
      </c>
      <c r="B95" s="10" t="s">
        <v>73</v>
      </c>
      <c r="C95" s="29" t="s">
        <v>3</v>
      </c>
      <c r="D95" s="42">
        <v>1000</v>
      </c>
      <c r="E95" s="38"/>
      <c r="F95" s="42">
        <f t="shared" si="3"/>
        <v>1000</v>
      </c>
      <c r="G95" s="63"/>
      <c r="H95" s="63"/>
    </row>
    <row r="96" spans="1:8">
      <c r="A96" s="6">
        <v>2.7</v>
      </c>
      <c r="B96" s="10" t="s">
        <v>74</v>
      </c>
      <c r="C96" s="29" t="s">
        <v>3</v>
      </c>
      <c r="D96" s="42">
        <v>1000</v>
      </c>
      <c r="E96" s="38"/>
      <c r="F96" s="42">
        <f t="shared" si="3"/>
        <v>1000</v>
      </c>
      <c r="G96" s="63"/>
      <c r="H96" s="63"/>
    </row>
    <row r="97" spans="1:8">
      <c r="A97" s="6">
        <v>2.8</v>
      </c>
      <c r="B97" s="10" t="s">
        <v>75</v>
      </c>
      <c r="C97" s="29" t="s">
        <v>3</v>
      </c>
      <c r="D97" s="42">
        <v>1000</v>
      </c>
      <c r="E97" s="38"/>
      <c r="F97" s="42">
        <f t="shared" si="3"/>
        <v>1000</v>
      </c>
      <c r="G97" s="63"/>
      <c r="H97" s="63"/>
    </row>
    <row r="98" spans="1:8">
      <c r="A98" s="9">
        <v>2.9</v>
      </c>
      <c r="B98" s="10" t="s">
        <v>76</v>
      </c>
      <c r="C98" s="29" t="s">
        <v>3</v>
      </c>
      <c r="D98" s="42">
        <v>100</v>
      </c>
      <c r="E98" s="38"/>
      <c r="F98" s="42">
        <f t="shared" si="3"/>
        <v>100</v>
      </c>
      <c r="G98" s="63"/>
      <c r="H98" s="63"/>
    </row>
    <row r="99" spans="1:8">
      <c r="A99" s="7">
        <v>2.1</v>
      </c>
      <c r="B99" s="10" t="s">
        <v>77</v>
      </c>
      <c r="C99" s="29" t="s">
        <v>3</v>
      </c>
      <c r="D99" s="42">
        <v>600</v>
      </c>
      <c r="E99" s="38"/>
      <c r="F99" s="42">
        <f t="shared" si="3"/>
        <v>600</v>
      </c>
      <c r="G99" s="63"/>
      <c r="H99" s="63"/>
    </row>
    <row r="100" spans="1:8" ht="25.5">
      <c r="A100" s="7">
        <v>2.11</v>
      </c>
      <c r="B100" s="10" t="s">
        <v>78</v>
      </c>
      <c r="C100" s="29" t="s">
        <v>3</v>
      </c>
      <c r="D100" s="42">
        <v>300</v>
      </c>
      <c r="E100" s="38"/>
      <c r="F100" s="42">
        <v>200</v>
      </c>
      <c r="G100" s="63"/>
      <c r="H100" s="63"/>
    </row>
    <row r="101" spans="1:8" ht="18">
      <c r="A101" s="23">
        <v>3</v>
      </c>
      <c r="B101" s="18" t="s">
        <v>113</v>
      </c>
      <c r="C101" s="19"/>
      <c r="D101" s="47"/>
      <c r="E101" s="48"/>
      <c r="F101" s="47"/>
      <c r="G101" s="63"/>
      <c r="H101" s="63"/>
    </row>
    <row r="102" spans="1:8" ht="38.25">
      <c r="A102" s="13">
        <v>1</v>
      </c>
      <c r="B102" s="14" t="s">
        <v>143</v>
      </c>
      <c r="C102" s="2"/>
      <c r="D102" s="42"/>
      <c r="E102" s="38"/>
      <c r="F102" s="42"/>
      <c r="G102" s="63"/>
      <c r="H102" s="63"/>
    </row>
    <row r="103" spans="1:8" ht="51">
      <c r="A103" s="6">
        <v>1.1000000000000001</v>
      </c>
      <c r="B103" s="10" t="s">
        <v>79</v>
      </c>
      <c r="C103" s="3" t="s">
        <v>3</v>
      </c>
      <c r="D103" s="42">
        <v>500</v>
      </c>
      <c r="E103" s="38"/>
      <c r="F103" s="42">
        <f>D103+E103</f>
        <v>500</v>
      </c>
      <c r="G103" s="63"/>
      <c r="H103" s="63"/>
    </row>
    <row r="104" spans="1:8" ht="51">
      <c r="A104" s="6">
        <v>1.2</v>
      </c>
      <c r="B104" s="4" t="s">
        <v>4</v>
      </c>
      <c r="C104" s="3" t="s">
        <v>3</v>
      </c>
      <c r="D104" s="42">
        <v>2500</v>
      </c>
      <c r="E104" s="38"/>
      <c r="F104" s="42">
        <v>3000</v>
      </c>
      <c r="G104" s="63"/>
      <c r="H104" s="63"/>
    </row>
    <row r="105" spans="1:8" ht="165.75">
      <c r="A105" s="6">
        <v>1.3</v>
      </c>
      <c r="B105" s="4" t="s">
        <v>6</v>
      </c>
      <c r="C105" s="3" t="s">
        <v>3</v>
      </c>
      <c r="D105" s="42">
        <v>200</v>
      </c>
      <c r="E105" s="38"/>
      <c r="F105" s="42">
        <f>D105+E105</f>
        <v>200</v>
      </c>
      <c r="G105" s="63"/>
      <c r="H105" s="63"/>
    </row>
    <row r="106" spans="1:8" ht="76.5" customHeight="1">
      <c r="A106" s="6">
        <v>1.4</v>
      </c>
      <c r="B106" s="4" t="s">
        <v>175</v>
      </c>
      <c r="C106" s="3" t="s">
        <v>3</v>
      </c>
      <c r="D106" s="42">
        <v>200</v>
      </c>
      <c r="E106" s="38"/>
      <c r="F106" s="42">
        <f>D106+E106</f>
        <v>200</v>
      </c>
      <c r="G106" s="63"/>
      <c r="H106" s="63"/>
    </row>
    <row r="107" spans="1:8" ht="76.5">
      <c r="A107" s="6">
        <v>1.5</v>
      </c>
      <c r="B107" s="10" t="s">
        <v>80</v>
      </c>
      <c r="C107" s="3" t="s">
        <v>3</v>
      </c>
      <c r="D107" s="42">
        <v>200</v>
      </c>
      <c r="E107" s="38"/>
      <c r="F107" s="42">
        <f>D107+E107</f>
        <v>200</v>
      </c>
      <c r="G107" s="63"/>
      <c r="H107" s="63"/>
    </row>
    <row r="108" spans="1:8" ht="127.5">
      <c r="A108" s="6">
        <v>1.6</v>
      </c>
      <c r="B108" s="10" t="s">
        <v>81</v>
      </c>
      <c r="C108" s="3" t="s">
        <v>3</v>
      </c>
      <c r="D108" s="42">
        <v>200</v>
      </c>
      <c r="E108" s="38"/>
      <c r="F108" s="42">
        <f>D108+E108</f>
        <v>200</v>
      </c>
      <c r="G108" s="63"/>
      <c r="H108" s="63"/>
    </row>
    <row r="109" spans="1:8" ht="140.25">
      <c r="A109" s="6">
        <v>1.7</v>
      </c>
      <c r="B109" s="10" t="s">
        <v>157</v>
      </c>
      <c r="C109" s="3" t="s">
        <v>3</v>
      </c>
      <c r="D109" s="38">
        <v>200</v>
      </c>
      <c r="E109" s="38"/>
      <c r="F109" s="42">
        <f>D109+E109</f>
        <v>200</v>
      </c>
      <c r="G109" s="63"/>
      <c r="H109" s="63"/>
    </row>
    <row r="110" spans="1:8" ht="25.5">
      <c r="A110" s="13">
        <v>2</v>
      </c>
      <c r="B110" s="14" t="s">
        <v>145</v>
      </c>
      <c r="C110" s="3"/>
      <c r="D110" s="42"/>
      <c r="E110" s="38"/>
      <c r="F110" s="42"/>
      <c r="G110" s="63"/>
      <c r="H110" s="63"/>
    </row>
    <row r="111" spans="1:8">
      <c r="A111" s="9">
        <v>2.1</v>
      </c>
      <c r="B111" s="10" t="s">
        <v>84</v>
      </c>
      <c r="C111" s="3" t="s">
        <v>3</v>
      </c>
      <c r="D111" s="42">
        <v>300000</v>
      </c>
      <c r="E111" s="38">
        <v>40000</v>
      </c>
      <c r="F111" s="42">
        <f>D111+E111</f>
        <v>340000</v>
      </c>
      <c r="G111" s="63"/>
      <c r="H111" s="63"/>
    </row>
    <row r="112" spans="1:8">
      <c r="A112" s="9">
        <v>2.2000000000000002</v>
      </c>
      <c r="B112" s="10" t="s">
        <v>82</v>
      </c>
      <c r="C112" s="3" t="s">
        <v>3</v>
      </c>
      <c r="D112" s="42">
        <v>50000</v>
      </c>
      <c r="E112" s="38">
        <v>3000</v>
      </c>
      <c r="F112" s="42">
        <v>55000</v>
      </c>
      <c r="G112" s="63"/>
      <c r="H112" s="63"/>
    </row>
    <row r="113" spans="1:8">
      <c r="A113" s="9">
        <v>2.2999999999999998</v>
      </c>
      <c r="B113" s="10" t="s">
        <v>83</v>
      </c>
      <c r="C113" s="3" t="s">
        <v>3</v>
      </c>
      <c r="D113" s="42">
        <v>40000</v>
      </c>
      <c r="E113" s="38">
        <v>1000</v>
      </c>
      <c r="F113" s="42">
        <v>45000</v>
      </c>
      <c r="G113" s="63"/>
      <c r="H113" s="63"/>
    </row>
    <row r="114" spans="1:8">
      <c r="A114" s="9">
        <v>2.4</v>
      </c>
      <c r="B114" s="10" t="s">
        <v>86</v>
      </c>
      <c r="C114" s="3" t="s">
        <v>3</v>
      </c>
      <c r="D114" s="42">
        <v>10000</v>
      </c>
      <c r="E114" s="38"/>
      <c r="F114" s="42">
        <f>D114+E114</f>
        <v>10000</v>
      </c>
      <c r="G114" s="63"/>
      <c r="H114" s="63"/>
    </row>
    <row r="115" spans="1:8">
      <c r="A115" s="9">
        <v>2.5</v>
      </c>
      <c r="B115" s="10" t="s">
        <v>87</v>
      </c>
      <c r="C115" s="3" t="s">
        <v>3</v>
      </c>
      <c r="D115" s="42">
        <v>5000</v>
      </c>
      <c r="E115" s="38">
        <v>1000</v>
      </c>
      <c r="F115" s="42">
        <v>10000</v>
      </c>
      <c r="G115" s="63"/>
      <c r="H115" s="63"/>
    </row>
    <row r="116" spans="1:8">
      <c r="A116" s="17">
        <v>3</v>
      </c>
      <c r="B116" s="14" t="s">
        <v>88</v>
      </c>
      <c r="C116" s="3"/>
      <c r="D116" s="42"/>
      <c r="E116" s="38"/>
      <c r="F116" s="42"/>
      <c r="G116" s="63"/>
      <c r="H116" s="63"/>
    </row>
    <row r="117" spans="1:8" ht="140.25">
      <c r="A117" s="9">
        <v>3.1</v>
      </c>
      <c r="B117" s="10" t="s">
        <v>115</v>
      </c>
      <c r="C117" s="16" t="s">
        <v>161</v>
      </c>
      <c r="D117" s="42">
        <v>35000</v>
      </c>
      <c r="E117" s="38"/>
      <c r="F117" s="42">
        <f>D117+E117</f>
        <v>35000</v>
      </c>
      <c r="G117" s="63"/>
      <c r="H117" s="63"/>
    </row>
    <row r="118" spans="1:8" ht="140.25">
      <c r="A118" s="9">
        <v>3.2</v>
      </c>
      <c r="B118" s="10" t="s">
        <v>117</v>
      </c>
      <c r="C118" s="16" t="s">
        <v>161</v>
      </c>
      <c r="D118" s="42">
        <v>10000</v>
      </c>
      <c r="E118" s="38">
        <v>3100</v>
      </c>
      <c r="F118" s="42">
        <f>D118+E118</f>
        <v>13100</v>
      </c>
      <c r="G118" s="63"/>
      <c r="H118" s="63"/>
    </row>
    <row r="119" spans="1:8" ht="153">
      <c r="A119" s="9">
        <v>3.3</v>
      </c>
      <c r="B119" s="10" t="s">
        <v>90</v>
      </c>
      <c r="C119" s="16" t="s">
        <v>161</v>
      </c>
      <c r="D119" s="42">
        <v>2000</v>
      </c>
      <c r="E119" s="38"/>
      <c r="F119" s="42">
        <f>D119+E119</f>
        <v>2000</v>
      </c>
      <c r="G119" s="63"/>
      <c r="H119" s="63"/>
    </row>
    <row r="120" spans="1:8" ht="153">
      <c r="A120" s="9">
        <v>3.4</v>
      </c>
      <c r="B120" s="10" t="s">
        <v>116</v>
      </c>
      <c r="C120" s="16" t="s">
        <v>161</v>
      </c>
      <c r="D120" s="42">
        <v>2000</v>
      </c>
      <c r="E120" s="38"/>
      <c r="F120" s="42">
        <f>D120+E120</f>
        <v>2000</v>
      </c>
      <c r="G120" s="63"/>
      <c r="H120" s="63"/>
    </row>
    <row r="121" spans="1:8" ht="89.25">
      <c r="A121" s="9">
        <v>3.5</v>
      </c>
      <c r="B121" s="10" t="s">
        <v>91</v>
      </c>
      <c r="C121" s="16" t="s">
        <v>161</v>
      </c>
      <c r="D121" s="42">
        <v>2000</v>
      </c>
      <c r="E121" s="38"/>
      <c r="F121" s="42">
        <f>D121+E121</f>
        <v>2000</v>
      </c>
      <c r="G121" s="63"/>
      <c r="H121" s="63"/>
    </row>
    <row r="122" spans="1:8">
      <c r="A122" s="17">
        <v>4</v>
      </c>
      <c r="B122" s="14" t="s">
        <v>92</v>
      </c>
      <c r="C122" s="3"/>
      <c r="D122" s="42"/>
      <c r="E122" s="38"/>
      <c r="F122" s="42"/>
      <c r="G122" s="63"/>
      <c r="H122" s="63"/>
    </row>
    <row r="123" spans="1:8" ht="38.25">
      <c r="A123" s="9">
        <v>4.0999999999999996</v>
      </c>
      <c r="B123" s="10" t="s">
        <v>93</v>
      </c>
      <c r="C123" s="3" t="s">
        <v>94</v>
      </c>
      <c r="D123" s="42">
        <v>360000</v>
      </c>
      <c r="E123" s="38"/>
      <c r="F123" s="42">
        <v>160000</v>
      </c>
      <c r="G123" s="63"/>
      <c r="H123" s="63"/>
    </row>
    <row r="124" spans="1:8" ht="51">
      <c r="A124" s="9">
        <v>4.2</v>
      </c>
      <c r="B124" s="10" t="s">
        <v>168</v>
      </c>
      <c r="C124" s="3" t="s">
        <v>94</v>
      </c>
      <c r="D124" s="42">
        <v>370000</v>
      </c>
      <c r="E124" s="38">
        <v>8700</v>
      </c>
      <c r="F124" s="42">
        <v>620000</v>
      </c>
      <c r="G124" s="63"/>
      <c r="H124" s="63"/>
    </row>
    <row r="125" spans="1:8" ht="76.5">
      <c r="A125" s="9">
        <v>4.3</v>
      </c>
      <c r="B125" s="10" t="s">
        <v>167</v>
      </c>
      <c r="C125" s="3" t="s">
        <v>94</v>
      </c>
      <c r="D125" s="42">
        <v>15000</v>
      </c>
      <c r="E125" s="38"/>
      <c r="F125" s="42">
        <v>1000</v>
      </c>
      <c r="G125" s="63"/>
      <c r="H125" s="63"/>
    </row>
    <row r="126" spans="1:8" ht="63.75">
      <c r="A126" s="9">
        <v>4.4000000000000004</v>
      </c>
      <c r="B126" s="10" t="s">
        <v>95</v>
      </c>
      <c r="C126" s="3" t="s">
        <v>94</v>
      </c>
      <c r="D126" s="42">
        <v>3000</v>
      </c>
      <c r="E126" s="38"/>
      <c r="F126" s="42">
        <v>2000</v>
      </c>
      <c r="G126" s="63"/>
      <c r="H126" s="63"/>
    </row>
    <row r="127" spans="1:8">
      <c r="A127" s="9">
        <v>4.5</v>
      </c>
      <c r="B127" s="10" t="s">
        <v>96</v>
      </c>
      <c r="C127" s="16" t="s">
        <v>94</v>
      </c>
      <c r="D127" s="42">
        <v>100000</v>
      </c>
      <c r="E127" s="38"/>
      <c r="F127" s="42">
        <v>150000</v>
      </c>
      <c r="G127" s="63"/>
      <c r="H127" s="63"/>
    </row>
    <row r="128" spans="1:8" ht="18">
      <c r="A128" s="24">
        <v>4</v>
      </c>
      <c r="B128" s="18" t="s">
        <v>97</v>
      </c>
      <c r="C128" s="27"/>
      <c r="D128" s="47"/>
      <c r="E128" s="48"/>
      <c r="F128" s="47"/>
      <c r="G128" s="63"/>
      <c r="H128" s="63"/>
    </row>
    <row r="129" spans="1:8">
      <c r="A129" s="8">
        <v>1</v>
      </c>
      <c r="B129" s="1" t="s">
        <v>98</v>
      </c>
      <c r="C129" s="3" t="s">
        <v>3</v>
      </c>
      <c r="D129" s="42">
        <v>40</v>
      </c>
      <c r="E129" s="38"/>
      <c r="F129" s="42">
        <f>D129+E129</f>
        <v>40</v>
      </c>
      <c r="G129" s="63"/>
      <c r="H129" s="63"/>
    </row>
    <row r="130" spans="1:8">
      <c r="A130" s="49">
        <v>2</v>
      </c>
      <c r="B130" s="50" t="s">
        <v>99</v>
      </c>
      <c r="C130" s="3" t="s">
        <v>5</v>
      </c>
      <c r="D130" s="42">
        <v>10</v>
      </c>
      <c r="E130" s="38"/>
      <c r="F130" s="42">
        <f>D130+E130</f>
        <v>10</v>
      </c>
      <c r="G130" s="63"/>
      <c r="H130" s="63"/>
    </row>
    <row r="131" spans="1:8">
      <c r="A131" s="49">
        <v>3</v>
      </c>
      <c r="B131" s="50" t="s">
        <v>100</v>
      </c>
      <c r="C131" s="3" t="s">
        <v>3</v>
      </c>
      <c r="D131" s="42">
        <v>1000</v>
      </c>
      <c r="E131" s="38"/>
      <c r="F131" s="42">
        <v>2000</v>
      </c>
      <c r="G131" s="63"/>
      <c r="H131" s="63"/>
    </row>
    <row r="132" spans="1:8">
      <c r="A132" s="49">
        <v>4</v>
      </c>
      <c r="B132" s="50" t="s">
        <v>101</v>
      </c>
      <c r="C132" s="3" t="s">
        <v>3</v>
      </c>
      <c r="D132" s="42">
        <v>1000</v>
      </c>
      <c r="E132" s="38"/>
      <c r="F132" s="42">
        <v>2000</v>
      </c>
      <c r="G132" s="63"/>
      <c r="H132" s="63"/>
    </row>
    <row r="133" spans="1:8" ht="25.5">
      <c r="A133" s="49">
        <v>5</v>
      </c>
      <c r="B133" s="50" t="s">
        <v>162</v>
      </c>
      <c r="C133" s="3" t="s">
        <v>3</v>
      </c>
      <c r="D133" s="42">
        <v>40000</v>
      </c>
      <c r="E133" s="38"/>
      <c r="F133" s="42">
        <v>38000</v>
      </c>
      <c r="G133" s="63"/>
      <c r="H133" s="63"/>
    </row>
    <row r="134" spans="1:8">
      <c r="A134" s="49">
        <v>6</v>
      </c>
      <c r="B134" s="50" t="s">
        <v>163</v>
      </c>
      <c r="C134" s="3" t="s">
        <v>3</v>
      </c>
      <c r="D134" s="42"/>
      <c r="E134" s="38"/>
      <c r="F134" s="42">
        <v>2000</v>
      </c>
      <c r="G134" s="63"/>
      <c r="H134" s="63"/>
    </row>
    <row r="135" spans="1:8" ht="25.5">
      <c r="A135" s="49">
        <v>7</v>
      </c>
      <c r="B135" s="50" t="s">
        <v>102</v>
      </c>
      <c r="C135" s="3" t="s">
        <v>3</v>
      </c>
      <c r="D135" s="42">
        <v>400</v>
      </c>
      <c r="E135" s="38"/>
      <c r="F135" s="42">
        <f>D135+E135</f>
        <v>400</v>
      </c>
      <c r="G135" s="63"/>
      <c r="H135" s="63"/>
    </row>
    <row r="136" spans="1:8" ht="25.5">
      <c r="A136" s="49">
        <v>8</v>
      </c>
      <c r="B136" s="50" t="s">
        <v>103</v>
      </c>
      <c r="C136" s="3" t="s">
        <v>3</v>
      </c>
      <c r="D136" s="42">
        <v>1000</v>
      </c>
      <c r="E136" s="38">
        <v>100</v>
      </c>
      <c r="F136" s="42">
        <v>2000</v>
      </c>
      <c r="G136" s="63"/>
      <c r="H136" s="63"/>
    </row>
    <row r="137" spans="1:8" ht="38.25">
      <c r="A137" s="49">
        <v>9</v>
      </c>
      <c r="B137" s="50" t="s">
        <v>138</v>
      </c>
      <c r="C137" s="3" t="s">
        <v>3</v>
      </c>
      <c r="D137" s="42">
        <v>2500</v>
      </c>
      <c r="E137" s="38">
        <v>1000</v>
      </c>
      <c r="F137" s="42">
        <v>4000</v>
      </c>
      <c r="G137" s="63"/>
      <c r="H137" s="63"/>
    </row>
    <row r="138" spans="1:8" ht="63.75">
      <c r="A138" s="49">
        <v>10</v>
      </c>
      <c r="B138" s="50" t="s">
        <v>104</v>
      </c>
      <c r="C138" s="3" t="s">
        <v>5</v>
      </c>
      <c r="D138" s="42">
        <v>20</v>
      </c>
      <c r="E138" s="38"/>
      <c r="F138" s="42">
        <f>D138+E138</f>
        <v>20</v>
      </c>
      <c r="G138" s="63"/>
      <c r="H138" s="63"/>
    </row>
    <row r="139" spans="1:8" ht="25.5">
      <c r="A139" s="49">
        <v>11</v>
      </c>
      <c r="B139" s="50" t="s">
        <v>105</v>
      </c>
      <c r="C139" s="3" t="s">
        <v>5</v>
      </c>
      <c r="D139" s="42">
        <v>300</v>
      </c>
      <c r="E139" s="38">
        <v>1</v>
      </c>
      <c r="F139" s="42">
        <v>350</v>
      </c>
      <c r="G139" s="63"/>
      <c r="H139" s="63"/>
    </row>
    <row r="140" spans="1:8" ht="38.25">
      <c r="A140" s="49">
        <v>12</v>
      </c>
      <c r="B140" s="50" t="s">
        <v>106</v>
      </c>
      <c r="C140" s="3" t="s">
        <v>3</v>
      </c>
      <c r="D140" s="42">
        <v>2000</v>
      </c>
      <c r="E140" s="38">
        <v>200</v>
      </c>
      <c r="F140" s="42">
        <v>4000</v>
      </c>
      <c r="G140" s="63"/>
      <c r="H140" s="63"/>
    </row>
    <row r="141" spans="1:8">
      <c r="A141" s="49">
        <v>13</v>
      </c>
      <c r="B141" s="50" t="s">
        <v>108</v>
      </c>
      <c r="C141" s="3" t="s">
        <v>3</v>
      </c>
      <c r="D141" s="42">
        <v>50</v>
      </c>
      <c r="E141" s="38"/>
      <c r="F141" s="42">
        <f>D141+E141</f>
        <v>50</v>
      </c>
      <c r="G141" s="63"/>
      <c r="H141" s="63"/>
    </row>
    <row r="142" spans="1:8" ht="25.5">
      <c r="A142" s="49">
        <v>14</v>
      </c>
      <c r="B142" s="50" t="s">
        <v>109</v>
      </c>
      <c r="C142" s="3" t="s">
        <v>3</v>
      </c>
      <c r="D142" s="42">
        <v>30000</v>
      </c>
      <c r="E142" s="38">
        <v>2000</v>
      </c>
      <c r="F142" s="42">
        <v>35000</v>
      </c>
      <c r="G142" s="63"/>
      <c r="H142" s="63"/>
    </row>
    <row r="143" spans="1:8" ht="38.25">
      <c r="A143" s="51">
        <v>15</v>
      </c>
      <c r="B143" s="50" t="s">
        <v>107</v>
      </c>
      <c r="C143" s="3" t="s">
        <v>164</v>
      </c>
      <c r="D143" s="42">
        <v>300</v>
      </c>
      <c r="E143" s="38"/>
      <c r="F143" s="42">
        <f t="shared" ref="F143:F149" si="4">D143+E143</f>
        <v>300</v>
      </c>
      <c r="G143" s="63"/>
      <c r="H143" s="63"/>
    </row>
    <row r="144" spans="1:8" ht="25.5">
      <c r="A144" s="35">
        <v>16</v>
      </c>
      <c r="B144" s="36" t="s">
        <v>110</v>
      </c>
      <c r="C144" s="37" t="s">
        <v>3</v>
      </c>
      <c r="D144" s="42">
        <v>60</v>
      </c>
      <c r="E144" s="38"/>
      <c r="F144" s="42">
        <f t="shared" si="4"/>
        <v>60</v>
      </c>
      <c r="G144" s="63"/>
      <c r="H144" s="63"/>
    </row>
    <row r="145" spans="1:8">
      <c r="A145" s="61">
        <v>17</v>
      </c>
      <c r="B145" s="50" t="s">
        <v>89</v>
      </c>
      <c r="C145" s="3" t="s">
        <v>3</v>
      </c>
      <c r="D145" s="42">
        <v>500</v>
      </c>
      <c r="E145" s="38"/>
      <c r="F145" s="42">
        <f t="shared" si="4"/>
        <v>500</v>
      </c>
      <c r="G145" s="63"/>
      <c r="H145" s="63"/>
    </row>
    <row r="146" spans="1:8">
      <c r="A146" s="49">
        <v>18</v>
      </c>
      <c r="B146" s="50" t="s">
        <v>85</v>
      </c>
      <c r="C146" s="3" t="s">
        <v>3</v>
      </c>
      <c r="D146" s="42">
        <v>40000</v>
      </c>
      <c r="E146" s="38">
        <v>500</v>
      </c>
      <c r="F146" s="42">
        <f t="shared" si="4"/>
        <v>40500</v>
      </c>
      <c r="G146" s="63"/>
      <c r="H146" s="63"/>
    </row>
    <row r="147" spans="1:8" ht="25.5">
      <c r="A147" s="87">
        <v>19</v>
      </c>
      <c r="B147" s="88" t="s">
        <v>141</v>
      </c>
      <c r="C147" s="29" t="s">
        <v>3</v>
      </c>
      <c r="D147" s="59"/>
      <c r="E147" s="60">
        <v>20</v>
      </c>
      <c r="F147" s="44">
        <f t="shared" si="4"/>
        <v>20</v>
      </c>
      <c r="G147" s="63"/>
      <c r="H147" s="63"/>
    </row>
    <row r="148" spans="1:8" ht="25.5">
      <c r="A148" s="87">
        <v>20</v>
      </c>
      <c r="B148" s="88" t="s">
        <v>142</v>
      </c>
      <c r="C148" s="29" t="s">
        <v>3</v>
      </c>
      <c r="D148" s="59"/>
      <c r="E148" s="60">
        <v>20</v>
      </c>
      <c r="F148" s="44">
        <f t="shared" si="4"/>
        <v>20</v>
      </c>
      <c r="G148" s="63"/>
      <c r="H148" s="63"/>
    </row>
    <row r="149" spans="1:8" ht="25.5">
      <c r="A149" s="89">
        <v>21</v>
      </c>
      <c r="B149" s="88" t="s">
        <v>133</v>
      </c>
      <c r="C149" s="29" t="s">
        <v>3</v>
      </c>
      <c r="D149" s="59"/>
      <c r="E149" s="60">
        <v>20</v>
      </c>
      <c r="F149" s="44">
        <f t="shared" si="4"/>
        <v>20</v>
      </c>
      <c r="G149" s="63"/>
      <c r="H149" s="63"/>
    </row>
    <row r="150" spans="1:8" ht="61.5">
      <c r="A150" s="89">
        <v>22</v>
      </c>
      <c r="B150" s="88" t="s">
        <v>169</v>
      </c>
      <c r="C150" s="29" t="s">
        <v>3</v>
      </c>
      <c r="D150" s="84"/>
      <c r="E150" s="85"/>
      <c r="F150" s="44">
        <v>2000</v>
      </c>
      <c r="G150" s="63"/>
      <c r="H150" s="63"/>
    </row>
    <row r="153" spans="1:8">
      <c r="C153" t="s">
        <v>173</v>
      </c>
    </row>
    <row r="154" spans="1:8">
      <c r="C154" t="s">
        <v>174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66"/>
  <sheetViews>
    <sheetView topLeftCell="A114" workbookViewId="0">
      <selection activeCell="B115" sqref="B115"/>
    </sheetView>
  </sheetViews>
  <sheetFormatPr defaultRowHeight="12.75"/>
  <cols>
    <col min="1" max="1" width="7.85546875" customWidth="1"/>
    <col min="2" max="2" width="52.5703125" customWidth="1"/>
    <col min="4" max="5" width="0" hidden="1" customWidth="1"/>
    <col min="7" max="7" width="16.28515625" customWidth="1"/>
    <col min="8" max="8" width="15" customWidth="1"/>
    <col min="9" max="9" width="16.28515625" customWidth="1"/>
  </cols>
  <sheetData>
    <row r="2" spans="1:9" ht="15.75">
      <c r="B2" s="53" t="s">
        <v>146</v>
      </c>
      <c r="H2" s="53" t="s">
        <v>156</v>
      </c>
    </row>
    <row r="3" spans="1:9" ht="13.5" thickBot="1"/>
    <row r="4" spans="1:9" ht="25.5">
      <c r="A4" s="54" t="s">
        <v>0</v>
      </c>
      <c r="B4" s="21" t="s">
        <v>1</v>
      </c>
      <c r="C4" s="20" t="s">
        <v>2</v>
      </c>
      <c r="D4" s="20"/>
      <c r="E4" s="20"/>
      <c r="F4" s="25" t="s">
        <v>7</v>
      </c>
      <c r="G4" s="62" t="s">
        <v>147</v>
      </c>
      <c r="H4" s="62" t="s">
        <v>148</v>
      </c>
      <c r="I4" s="62" t="s">
        <v>149</v>
      </c>
    </row>
    <row r="5" spans="1:9">
      <c r="A5" s="97">
        <v>1</v>
      </c>
      <c r="B5" s="98">
        <v>2</v>
      </c>
      <c r="C5" s="98">
        <v>3</v>
      </c>
      <c r="D5" s="98"/>
      <c r="E5" s="98"/>
      <c r="F5" s="99">
        <v>4</v>
      </c>
      <c r="G5" s="100">
        <v>5</v>
      </c>
      <c r="H5" s="100">
        <v>6</v>
      </c>
      <c r="I5" s="100">
        <v>7</v>
      </c>
    </row>
    <row r="6" spans="1:9" ht="18.75">
      <c r="A6" s="93">
        <v>1</v>
      </c>
      <c r="B6" s="94" t="s">
        <v>111</v>
      </c>
      <c r="C6" s="94"/>
      <c r="D6" s="74"/>
      <c r="E6" s="95"/>
      <c r="F6" s="74"/>
      <c r="G6" s="96"/>
      <c r="H6" s="96"/>
      <c r="I6" s="96"/>
    </row>
    <row r="7" spans="1:9">
      <c r="A7" s="11">
        <v>1</v>
      </c>
      <c r="B7" s="12" t="s">
        <v>16</v>
      </c>
      <c r="C7" s="28"/>
      <c r="D7" s="44"/>
      <c r="E7" s="45"/>
      <c r="F7" s="44"/>
      <c r="G7" s="63"/>
      <c r="H7" s="63"/>
      <c r="I7" s="63"/>
    </row>
    <row r="8" spans="1:9">
      <c r="A8" s="6">
        <v>1.1000000000000001</v>
      </c>
      <c r="B8" s="10" t="s">
        <v>14</v>
      </c>
      <c r="C8" s="3" t="s">
        <v>3</v>
      </c>
      <c r="D8" s="42">
        <v>7000</v>
      </c>
      <c r="E8" s="38">
        <v>1000</v>
      </c>
      <c r="F8" s="42">
        <f t="shared" ref="F8:F21" si="0">D8+E8</f>
        <v>8000</v>
      </c>
      <c r="G8" s="63"/>
      <c r="H8" s="63"/>
      <c r="I8" s="63"/>
    </row>
    <row r="9" spans="1:9">
      <c r="A9" s="6">
        <v>1.2</v>
      </c>
      <c r="B9" s="10" t="s">
        <v>15</v>
      </c>
      <c r="C9" s="29" t="s">
        <v>3</v>
      </c>
      <c r="D9" s="42">
        <v>100000</v>
      </c>
      <c r="E9" s="38">
        <v>3000</v>
      </c>
      <c r="F9" s="42">
        <f t="shared" si="0"/>
        <v>103000</v>
      </c>
      <c r="G9" s="63"/>
      <c r="H9" s="63"/>
      <c r="I9" s="63"/>
    </row>
    <row r="10" spans="1:9">
      <c r="A10" s="6">
        <v>1.3</v>
      </c>
      <c r="B10" s="10" t="s">
        <v>17</v>
      </c>
      <c r="C10" s="29" t="s">
        <v>3</v>
      </c>
      <c r="D10" s="42">
        <v>100000</v>
      </c>
      <c r="E10" s="38">
        <v>4000</v>
      </c>
      <c r="F10" s="42">
        <f t="shared" si="0"/>
        <v>104000</v>
      </c>
      <c r="G10" s="63"/>
      <c r="H10" s="63"/>
      <c r="I10" s="63"/>
    </row>
    <row r="11" spans="1:9">
      <c r="A11" s="6">
        <v>1.4</v>
      </c>
      <c r="B11" s="10" t="s">
        <v>18</v>
      </c>
      <c r="C11" s="29" t="s">
        <v>3</v>
      </c>
      <c r="D11" s="42">
        <v>1000</v>
      </c>
      <c r="E11" s="38"/>
      <c r="F11" s="42">
        <f t="shared" si="0"/>
        <v>1000</v>
      </c>
      <c r="G11" s="63"/>
      <c r="H11" s="63"/>
      <c r="I11" s="63"/>
    </row>
    <row r="12" spans="1:9">
      <c r="A12" s="6">
        <v>1.5</v>
      </c>
      <c r="B12" s="10" t="s">
        <v>19</v>
      </c>
      <c r="C12" s="29" t="s">
        <v>3</v>
      </c>
      <c r="D12" s="42">
        <v>100000</v>
      </c>
      <c r="E12" s="38">
        <v>25000</v>
      </c>
      <c r="F12" s="42">
        <f t="shared" si="0"/>
        <v>125000</v>
      </c>
      <c r="G12" s="63"/>
      <c r="H12" s="63"/>
      <c r="I12" s="63"/>
    </row>
    <row r="13" spans="1:9">
      <c r="A13" s="6">
        <v>1.6</v>
      </c>
      <c r="B13" s="10" t="s">
        <v>20</v>
      </c>
      <c r="C13" s="29" t="s">
        <v>3</v>
      </c>
      <c r="D13" s="42">
        <v>50000</v>
      </c>
      <c r="E13" s="38">
        <v>2500</v>
      </c>
      <c r="F13" s="42">
        <f t="shared" si="0"/>
        <v>52500</v>
      </c>
      <c r="G13" s="63"/>
      <c r="H13" s="63"/>
      <c r="I13" s="63"/>
    </row>
    <row r="14" spans="1:9">
      <c r="A14" s="6">
        <v>1.7</v>
      </c>
      <c r="B14" s="10" t="s">
        <v>21</v>
      </c>
      <c r="C14" s="29" t="s">
        <v>3</v>
      </c>
      <c r="D14" s="42">
        <v>5000</v>
      </c>
      <c r="E14" s="38"/>
      <c r="F14" s="42">
        <f t="shared" si="0"/>
        <v>5000</v>
      </c>
      <c r="G14" s="63"/>
      <c r="H14" s="63"/>
      <c r="I14" s="63"/>
    </row>
    <row r="15" spans="1:9">
      <c r="A15" s="6">
        <v>1.8</v>
      </c>
      <c r="B15" s="10" t="s">
        <v>22</v>
      </c>
      <c r="C15" s="29" t="s">
        <v>3</v>
      </c>
      <c r="D15" s="42">
        <v>500</v>
      </c>
      <c r="E15" s="38"/>
      <c r="F15" s="42">
        <f t="shared" si="0"/>
        <v>500</v>
      </c>
      <c r="G15" s="63"/>
      <c r="H15" s="63"/>
      <c r="I15" s="63"/>
    </row>
    <row r="16" spans="1:9" ht="25.5">
      <c r="A16" s="9">
        <v>1.9</v>
      </c>
      <c r="B16" s="10" t="s">
        <v>23</v>
      </c>
      <c r="C16" s="29" t="s">
        <v>3</v>
      </c>
      <c r="D16" s="42">
        <v>350000</v>
      </c>
      <c r="E16" s="38">
        <v>27400</v>
      </c>
      <c r="F16" s="42">
        <f t="shared" si="0"/>
        <v>377400</v>
      </c>
      <c r="G16" s="63"/>
      <c r="H16" s="63"/>
      <c r="I16" s="63"/>
    </row>
    <row r="17" spans="1:9" ht="38.25">
      <c r="A17" s="7">
        <v>1.1000000000000001</v>
      </c>
      <c r="B17" s="10" t="s">
        <v>144</v>
      </c>
      <c r="C17" s="29" t="s">
        <v>3</v>
      </c>
      <c r="D17" s="42">
        <v>1000</v>
      </c>
      <c r="E17" s="38"/>
      <c r="F17" s="42">
        <f t="shared" si="0"/>
        <v>1000</v>
      </c>
      <c r="G17" s="63"/>
      <c r="H17" s="63"/>
      <c r="I17" s="63"/>
    </row>
    <row r="18" spans="1:9">
      <c r="A18" s="7">
        <v>1.1100000000000001</v>
      </c>
      <c r="B18" s="10" t="s">
        <v>24</v>
      </c>
      <c r="C18" s="29" t="s">
        <v>3</v>
      </c>
      <c r="D18" s="42">
        <v>2500</v>
      </c>
      <c r="E18" s="38">
        <v>700</v>
      </c>
      <c r="F18" s="42">
        <f t="shared" si="0"/>
        <v>3200</v>
      </c>
      <c r="G18" s="63"/>
      <c r="H18" s="63"/>
      <c r="I18" s="63"/>
    </row>
    <row r="19" spans="1:9">
      <c r="A19" s="7">
        <v>1.1200000000000001</v>
      </c>
      <c r="B19" s="86" t="s">
        <v>122</v>
      </c>
      <c r="C19" s="29" t="s">
        <v>3</v>
      </c>
      <c r="D19" s="42"/>
      <c r="E19" s="38">
        <v>700</v>
      </c>
      <c r="F19" s="42">
        <f t="shared" si="0"/>
        <v>700</v>
      </c>
      <c r="G19" s="63"/>
      <c r="H19" s="63"/>
      <c r="I19" s="63"/>
    </row>
    <row r="20" spans="1:9">
      <c r="A20" s="7">
        <v>1.1299999999999999</v>
      </c>
      <c r="B20" s="86" t="s">
        <v>120</v>
      </c>
      <c r="C20" s="29" t="s">
        <v>3</v>
      </c>
      <c r="D20" s="42"/>
      <c r="E20" s="38">
        <v>150</v>
      </c>
      <c r="F20" s="42">
        <f t="shared" si="0"/>
        <v>150</v>
      </c>
      <c r="G20" s="63"/>
      <c r="H20" s="63"/>
      <c r="I20" s="63"/>
    </row>
    <row r="21" spans="1:9">
      <c r="A21" s="7">
        <v>1.1399999999999999</v>
      </c>
      <c r="B21" s="86" t="s">
        <v>123</v>
      </c>
      <c r="C21" s="29" t="s">
        <v>3</v>
      </c>
      <c r="D21" s="42"/>
      <c r="E21" s="38">
        <v>50</v>
      </c>
      <c r="F21" s="42">
        <f t="shared" si="0"/>
        <v>50</v>
      </c>
      <c r="G21" s="63"/>
      <c r="H21" s="63"/>
      <c r="I21" s="63"/>
    </row>
    <row r="22" spans="1:9" ht="76.5">
      <c r="A22" s="7"/>
      <c r="B22" s="91" t="s">
        <v>170</v>
      </c>
      <c r="C22" s="29"/>
      <c r="D22" s="42"/>
      <c r="E22" s="38"/>
      <c r="F22" s="42"/>
      <c r="G22" s="92"/>
      <c r="H22" s="63"/>
      <c r="I22" s="63"/>
    </row>
    <row r="23" spans="1:9">
      <c r="A23" s="17">
        <v>2</v>
      </c>
      <c r="B23" s="14" t="s">
        <v>139</v>
      </c>
      <c r="C23" s="29"/>
      <c r="D23" s="42"/>
      <c r="E23" s="38"/>
      <c r="F23" s="42"/>
      <c r="G23" s="63"/>
      <c r="H23" s="63"/>
      <c r="I23" s="63"/>
    </row>
    <row r="24" spans="1:9">
      <c r="A24" s="83">
        <v>2.1</v>
      </c>
      <c r="B24" s="56" t="s">
        <v>140</v>
      </c>
      <c r="C24" s="29" t="s">
        <v>3</v>
      </c>
      <c r="D24" s="44">
        <v>8000</v>
      </c>
      <c r="E24" s="45">
        <v>100</v>
      </c>
      <c r="F24" s="44">
        <f>D24+E24</f>
        <v>8100</v>
      </c>
      <c r="G24" s="63"/>
      <c r="H24" s="63"/>
      <c r="I24" s="63"/>
    </row>
    <row r="25" spans="1:9" ht="25.5">
      <c r="A25" s="83">
        <v>2.2000000000000002</v>
      </c>
      <c r="B25" s="56" t="s">
        <v>153</v>
      </c>
      <c r="C25" s="29" t="s">
        <v>3</v>
      </c>
      <c r="D25" s="44"/>
      <c r="E25" s="45">
        <v>300</v>
      </c>
      <c r="F25" s="44">
        <f>D25+E25</f>
        <v>300</v>
      </c>
      <c r="G25" s="63"/>
      <c r="H25" s="63"/>
      <c r="I25" s="63"/>
    </row>
    <row r="26" spans="1:9" ht="76.5">
      <c r="A26" s="7"/>
      <c r="B26" s="91" t="s">
        <v>170</v>
      </c>
      <c r="C26" s="29"/>
      <c r="D26" s="42"/>
      <c r="E26" s="38"/>
      <c r="F26" s="42"/>
      <c r="G26" s="92"/>
      <c r="H26" s="63"/>
      <c r="I26" s="63"/>
    </row>
    <row r="27" spans="1:9">
      <c r="A27" s="11">
        <v>3</v>
      </c>
      <c r="B27" s="12" t="s">
        <v>25</v>
      </c>
      <c r="C27" s="28"/>
      <c r="D27" s="57"/>
      <c r="E27" s="58"/>
      <c r="F27" s="42"/>
      <c r="G27" s="63"/>
      <c r="H27" s="63"/>
      <c r="I27" s="63"/>
    </row>
    <row r="28" spans="1:9" ht="38.25">
      <c r="A28" s="6">
        <v>3.1</v>
      </c>
      <c r="B28" s="10" t="s">
        <v>13</v>
      </c>
      <c r="C28" s="29" t="s">
        <v>3</v>
      </c>
      <c r="D28" s="42">
        <v>75000</v>
      </c>
      <c r="E28" s="38">
        <v>1000</v>
      </c>
      <c r="F28" s="42">
        <v>85000</v>
      </c>
      <c r="G28" s="63"/>
      <c r="H28" s="63"/>
      <c r="I28" s="63"/>
    </row>
    <row r="29" spans="1:9" ht="38.25">
      <c r="A29" s="6">
        <v>3.2</v>
      </c>
      <c r="B29" s="10" t="s">
        <v>12</v>
      </c>
      <c r="C29" s="29" t="s">
        <v>3</v>
      </c>
      <c r="D29" s="42">
        <v>15000</v>
      </c>
      <c r="E29" s="38"/>
      <c r="F29" s="42">
        <v>10000</v>
      </c>
      <c r="G29" s="63"/>
      <c r="H29" s="63"/>
      <c r="I29" s="63"/>
    </row>
    <row r="30" spans="1:9" ht="51">
      <c r="A30" s="6">
        <v>3.3</v>
      </c>
      <c r="B30" s="10" t="s">
        <v>11</v>
      </c>
      <c r="C30" s="29" t="s">
        <v>3</v>
      </c>
      <c r="D30" s="42">
        <v>5000</v>
      </c>
      <c r="E30" s="38"/>
      <c r="F30" s="42">
        <v>3000</v>
      </c>
      <c r="G30" s="63"/>
      <c r="H30" s="63"/>
      <c r="I30" s="63"/>
    </row>
    <row r="31" spans="1:9" ht="63.75">
      <c r="A31" s="6">
        <v>3.4</v>
      </c>
      <c r="B31" s="10" t="s">
        <v>10</v>
      </c>
      <c r="C31" s="29" t="s">
        <v>3</v>
      </c>
      <c r="D31" s="42">
        <v>1000</v>
      </c>
      <c r="E31" s="38">
        <v>2500</v>
      </c>
      <c r="F31" s="42">
        <f>D31+E31</f>
        <v>3500</v>
      </c>
      <c r="G31" s="63"/>
      <c r="H31" s="63"/>
      <c r="I31" s="63"/>
    </row>
    <row r="32" spans="1:9">
      <c r="A32" s="6">
        <v>3.5</v>
      </c>
      <c r="B32" s="10" t="s">
        <v>9</v>
      </c>
      <c r="C32" s="29" t="s">
        <v>3</v>
      </c>
      <c r="D32" s="42">
        <v>6000</v>
      </c>
      <c r="E32" s="38"/>
      <c r="F32" s="42">
        <v>11000</v>
      </c>
      <c r="G32" s="63"/>
      <c r="H32" s="63"/>
      <c r="I32" s="63"/>
    </row>
    <row r="33" spans="1:9" ht="38.25">
      <c r="A33" s="6">
        <v>3.6</v>
      </c>
      <c r="B33" s="10" t="s">
        <v>8</v>
      </c>
      <c r="C33" s="29" t="s">
        <v>3</v>
      </c>
      <c r="D33" s="42">
        <v>1000</v>
      </c>
      <c r="E33" s="38"/>
      <c r="F33" s="42">
        <f>D33+E33</f>
        <v>1000</v>
      </c>
      <c r="G33" s="63"/>
      <c r="H33" s="63"/>
      <c r="I33" s="63"/>
    </row>
    <row r="34" spans="1:9" ht="25.5">
      <c r="A34" s="6">
        <v>3.7</v>
      </c>
      <c r="B34" s="10" t="s">
        <v>26</v>
      </c>
      <c r="C34" s="29" t="s">
        <v>3</v>
      </c>
      <c r="D34" s="42">
        <v>2000</v>
      </c>
      <c r="E34" s="38"/>
      <c r="F34" s="42">
        <f>D34+E34</f>
        <v>2000</v>
      </c>
      <c r="G34" s="63"/>
      <c r="H34" s="63"/>
      <c r="I34" s="63"/>
    </row>
    <row r="35" spans="1:9" ht="38.25">
      <c r="A35" s="6">
        <v>3.8</v>
      </c>
      <c r="B35" s="10" t="s">
        <v>121</v>
      </c>
      <c r="C35" s="29" t="s">
        <v>3</v>
      </c>
      <c r="D35" s="42"/>
      <c r="E35" s="38">
        <v>500</v>
      </c>
      <c r="F35" s="42">
        <f>D35+E35</f>
        <v>500</v>
      </c>
      <c r="G35" s="63"/>
      <c r="H35" s="63"/>
      <c r="I35" s="63"/>
    </row>
    <row r="36" spans="1:9" ht="76.5">
      <c r="A36" s="7"/>
      <c r="B36" s="91" t="s">
        <v>170</v>
      </c>
      <c r="C36" s="29"/>
      <c r="D36" s="42"/>
      <c r="E36" s="38"/>
      <c r="F36" s="42"/>
      <c r="G36" s="92"/>
      <c r="H36" s="63"/>
      <c r="I36" s="63"/>
    </row>
    <row r="37" spans="1:9" ht="25.5">
      <c r="A37" s="13">
        <v>4</v>
      </c>
      <c r="B37" s="14" t="s">
        <v>27</v>
      </c>
      <c r="C37" s="26"/>
      <c r="D37" s="44"/>
      <c r="E37" s="45"/>
      <c r="F37" s="42"/>
      <c r="G37" s="63"/>
      <c r="H37" s="63"/>
      <c r="I37" s="63"/>
    </row>
    <row r="38" spans="1:9" ht="25.5">
      <c r="A38" s="6">
        <v>4.0999999999999996</v>
      </c>
      <c r="B38" s="10" t="s">
        <v>28</v>
      </c>
      <c r="C38" s="29" t="s">
        <v>3</v>
      </c>
      <c r="D38" s="42">
        <v>500</v>
      </c>
      <c r="E38" s="38"/>
      <c r="F38" s="42">
        <f t="shared" ref="F38:F56" si="1">D38+E38</f>
        <v>500</v>
      </c>
      <c r="G38" s="63"/>
      <c r="H38" s="63"/>
      <c r="I38" s="63"/>
    </row>
    <row r="39" spans="1:9" ht="25.5">
      <c r="A39" s="6">
        <v>4.2</v>
      </c>
      <c r="B39" s="10" t="s">
        <v>29</v>
      </c>
      <c r="C39" s="3" t="s">
        <v>3</v>
      </c>
      <c r="D39" s="42">
        <v>500</v>
      </c>
      <c r="E39" s="38"/>
      <c r="F39" s="42">
        <f t="shared" si="1"/>
        <v>500</v>
      </c>
      <c r="G39" s="63"/>
      <c r="H39" s="63"/>
      <c r="I39" s="63"/>
    </row>
    <row r="40" spans="1:9" ht="25.5">
      <c r="A40" s="6">
        <v>4.3</v>
      </c>
      <c r="B40" s="10" t="s">
        <v>30</v>
      </c>
      <c r="C40" s="3" t="s">
        <v>3</v>
      </c>
      <c r="D40" s="42">
        <v>500</v>
      </c>
      <c r="E40" s="38"/>
      <c r="F40" s="42">
        <f t="shared" si="1"/>
        <v>500</v>
      </c>
      <c r="G40" s="63"/>
      <c r="H40" s="63"/>
      <c r="I40" s="63"/>
    </row>
    <row r="41" spans="1:9" ht="38.25">
      <c r="A41" s="6">
        <v>4.4000000000000004</v>
      </c>
      <c r="B41" s="10" t="s">
        <v>31</v>
      </c>
      <c r="C41" s="3" t="s">
        <v>3</v>
      </c>
      <c r="D41" s="42">
        <v>5000</v>
      </c>
      <c r="E41" s="38"/>
      <c r="F41" s="42">
        <f t="shared" si="1"/>
        <v>5000</v>
      </c>
      <c r="G41" s="63"/>
      <c r="H41" s="63"/>
      <c r="I41" s="63"/>
    </row>
    <row r="42" spans="1:9" ht="38.25">
      <c r="A42" s="6">
        <v>4.5</v>
      </c>
      <c r="B42" s="10" t="s">
        <v>32</v>
      </c>
      <c r="C42" s="3" t="s">
        <v>3</v>
      </c>
      <c r="D42" s="42">
        <v>10000</v>
      </c>
      <c r="E42" s="38">
        <v>300</v>
      </c>
      <c r="F42" s="42">
        <f t="shared" si="1"/>
        <v>10300</v>
      </c>
      <c r="G42" s="63"/>
      <c r="H42" s="63"/>
      <c r="I42" s="63"/>
    </row>
    <row r="43" spans="1:9" ht="38.25">
      <c r="A43" s="6">
        <v>4.5999999999999996</v>
      </c>
      <c r="B43" s="10" t="s">
        <v>33</v>
      </c>
      <c r="C43" s="3" t="s">
        <v>3</v>
      </c>
      <c r="D43" s="42">
        <v>15000</v>
      </c>
      <c r="E43" s="38"/>
      <c r="F43" s="42">
        <f t="shared" si="1"/>
        <v>15000</v>
      </c>
      <c r="G43" s="63"/>
      <c r="H43" s="63"/>
      <c r="I43" s="63"/>
    </row>
    <row r="44" spans="1:9" ht="38.25">
      <c r="A44" s="6">
        <v>4.7</v>
      </c>
      <c r="B44" s="10" t="s">
        <v>34</v>
      </c>
      <c r="C44" s="29" t="s">
        <v>3</v>
      </c>
      <c r="D44" s="42">
        <v>17000</v>
      </c>
      <c r="E44" s="38"/>
      <c r="F44" s="42">
        <f t="shared" si="1"/>
        <v>17000</v>
      </c>
      <c r="G44" s="63"/>
      <c r="H44" s="63"/>
      <c r="I44" s="63"/>
    </row>
    <row r="45" spans="1:9" ht="38.25">
      <c r="A45" s="6">
        <v>4.8</v>
      </c>
      <c r="B45" s="10" t="s">
        <v>158</v>
      </c>
      <c r="C45" s="29" t="s">
        <v>3</v>
      </c>
      <c r="D45" s="42">
        <v>2000</v>
      </c>
      <c r="E45" s="38"/>
      <c r="F45" s="42">
        <f t="shared" si="1"/>
        <v>2000</v>
      </c>
      <c r="G45" s="63"/>
      <c r="H45" s="63"/>
      <c r="I45" s="63"/>
    </row>
    <row r="46" spans="1:9">
      <c r="A46" s="6">
        <v>4.9000000000000004</v>
      </c>
      <c r="B46" s="10" t="s">
        <v>127</v>
      </c>
      <c r="C46" s="29" t="s">
        <v>3</v>
      </c>
      <c r="D46" s="42">
        <v>21000</v>
      </c>
      <c r="E46" s="38"/>
      <c r="F46" s="42">
        <f t="shared" si="1"/>
        <v>21000</v>
      </c>
      <c r="G46" s="63"/>
      <c r="H46" s="63"/>
      <c r="I46" s="63"/>
    </row>
    <row r="47" spans="1:9" ht="25.5">
      <c r="A47" s="7">
        <v>4.0999999999999996</v>
      </c>
      <c r="B47" s="10" t="s">
        <v>128</v>
      </c>
      <c r="C47" s="29"/>
      <c r="D47" s="42"/>
      <c r="E47" s="46">
        <v>200</v>
      </c>
      <c r="F47" s="42">
        <f t="shared" si="1"/>
        <v>200</v>
      </c>
      <c r="G47" s="63"/>
      <c r="H47" s="63"/>
      <c r="I47" s="63"/>
    </row>
    <row r="48" spans="1:9">
      <c r="A48" s="7">
        <v>4.1100000000000003</v>
      </c>
      <c r="B48" s="10" t="s">
        <v>35</v>
      </c>
      <c r="C48" s="29" t="s">
        <v>3</v>
      </c>
      <c r="D48" s="42">
        <v>14000</v>
      </c>
      <c r="E48" s="38">
        <v>2000</v>
      </c>
      <c r="F48" s="42">
        <f t="shared" si="1"/>
        <v>16000</v>
      </c>
      <c r="G48" s="63"/>
      <c r="H48" s="63"/>
      <c r="I48" s="63"/>
    </row>
    <row r="49" spans="1:9">
      <c r="A49" s="6">
        <v>4.12</v>
      </c>
      <c r="B49" s="10" t="s">
        <v>124</v>
      </c>
      <c r="C49" s="29" t="s">
        <v>3</v>
      </c>
      <c r="D49" s="42">
        <v>1000</v>
      </c>
      <c r="E49" s="38"/>
      <c r="F49" s="42">
        <f t="shared" si="1"/>
        <v>1000</v>
      </c>
      <c r="G49" s="63"/>
      <c r="H49" s="63"/>
      <c r="I49" s="63"/>
    </row>
    <row r="50" spans="1:9" ht="63.75">
      <c r="A50" s="6">
        <v>4.13</v>
      </c>
      <c r="B50" s="10" t="s">
        <v>36</v>
      </c>
      <c r="C50" s="29" t="s">
        <v>3</v>
      </c>
      <c r="D50" s="42">
        <v>800</v>
      </c>
      <c r="E50" s="38"/>
      <c r="F50" s="42">
        <f t="shared" si="1"/>
        <v>800</v>
      </c>
      <c r="G50" s="63"/>
      <c r="H50" s="63"/>
      <c r="I50" s="63"/>
    </row>
    <row r="51" spans="1:9">
      <c r="A51" s="6">
        <v>4.1399999999999997</v>
      </c>
      <c r="B51" s="33" t="s">
        <v>129</v>
      </c>
      <c r="C51" s="29" t="s">
        <v>3</v>
      </c>
      <c r="D51" s="42"/>
      <c r="E51" s="38">
        <v>25</v>
      </c>
      <c r="F51" s="42">
        <f t="shared" si="1"/>
        <v>25</v>
      </c>
      <c r="G51" s="63"/>
      <c r="H51" s="63"/>
      <c r="I51" s="63"/>
    </row>
    <row r="52" spans="1:9">
      <c r="A52" s="6">
        <v>4.1500000000000004</v>
      </c>
      <c r="B52" s="33" t="s">
        <v>130</v>
      </c>
      <c r="C52" s="29" t="s">
        <v>3</v>
      </c>
      <c r="D52" s="42"/>
      <c r="E52" s="38">
        <v>25</v>
      </c>
      <c r="F52" s="42">
        <f t="shared" si="1"/>
        <v>25</v>
      </c>
      <c r="G52" s="63"/>
      <c r="H52" s="63"/>
      <c r="I52" s="63"/>
    </row>
    <row r="53" spans="1:9">
      <c r="A53" s="6">
        <v>4.16</v>
      </c>
      <c r="B53" s="33" t="s">
        <v>131</v>
      </c>
      <c r="C53" s="29" t="s">
        <v>3</v>
      </c>
      <c r="D53" s="42"/>
      <c r="E53" s="38">
        <v>25</v>
      </c>
      <c r="F53" s="42">
        <f t="shared" si="1"/>
        <v>25</v>
      </c>
      <c r="G53" s="63"/>
      <c r="H53" s="63"/>
      <c r="I53" s="63"/>
    </row>
    <row r="54" spans="1:9">
      <c r="A54" s="6">
        <v>4.17</v>
      </c>
      <c r="B54" s="33" t="s">
        <v>132</v>
      </c>
      <c r="C54" s="29" t="s">
        <v>3</v>
      </c>
      <c r="D54" s="42"/>
      <c r="E54" s="38">
        <v>25</v>
      </c>
      <c r="F54" s="42">
        <f t="shared" si="1"/>
        <v>25</v>
      </c>
      <c r="G54" s="63"/>
      <c r="H54" s="63"/>
      <c r="I54" s="63"/>
    </row>
    <row r="55" spans="1:9">
      <c r="A55" s="6">
        <v>4.18</v>
      </c>
      <c r="B55" s="10" t="s">
        <v>37</v>
      </c>
      <c r="C55" s="29" t="s">
        <v>3</v>
      </c>
      <c r="D55" s="42">
        <v>20</v>
      </c>
      <c r="E55" s="38"/>
      <c r="F55" s="42">
        <f t="shared" si="1"/>
        <v>20</v>
      </c>
      <c r="G55" s="63"/>
      <c r="H55" s="63"/>
      <c r="I55" s="63"/>
    </row>
    <row r="56" spans="1:9">
      <c r="A56" s="7">
        <v>4.1900000000000004</v>
      </c>
      <c r="B56" s="10" t="s">
        <v>38</v>
      </c>
      <c r="C56" s="29" t="s">
        <v>3</v>
      </c>
      <c r="D56" s="42">
        <v>20</v>
      </c>
      <c r="E56" s="38"/>
      <c r="F56" s="42">
        <f t="shared" si="1"/>
        <v>20</v>
      </c>
      <c r="G56" s="63"/>
      <c r="H56" s="63"/>
      <c r="I56" s="63"/>
    </row>
    <row r="57" spans="1:9" ht="25.5">
      <c r="A57" s="7">
        <v>4.2</v>
      </c>
      <c r="B57" s="10" t="s">
        <v>39</v>
      </c>
      <c r="C57" s="29" t="s">
        <v>3</v>
      </c>
      <c r="D57" s="42">
        <v>100</v>
      </c>
      <c r="E57" s="38"/>
      <c r="F57" s="42">
        <v>50</v>
      </c>
      <c r="G57" s="63"/>
      <c r="H57" s="63"/>
      <c r="I57" s="63"/>
    </row>
    <row r="58" spans="1:9" ht="25.5">
      <c r="A58" s="6">
        <v>4.21</v>
      </c>
      <c r="B58" s="10" t="s">
        <v>40</v>
      </c>
      <c r="C58" s="29" t="s">
        <v>3</v>
      </c>
      <c r="D58" s="42">
        <v>100</v>
      </c>
      <c r="E58" s="38"/>
      <c r="F58" s="42">
        <v>50</v>
      </c>
      <c r="G58" s="63"/>
      <c r="H58" s="63"/>
      <c r="I58" s="63"/>
    </row>
    <row r="59" spans="1:9" ht="25.5">
      <c r="A59" s="6">
        <v>4.22</v>
      </c>
      <c r="B59" s="86" t="s">
        <v>125</v>
      </c>
      <c r="C59" s="29" t="s">
        <v>3</v>
      </c>
      <c r="D59" s="42"/>
      <c r="E59" s="38">
        <v>50</v>
      </c>
      <c r="F59" s="42">
        <f>D59+E59</f>
        <v>50</v>
      </c>
      <c r="G59" s="63"/>
      <c r="H59" s="63"/>
      <c r="I59" s="63"/>
    </row>
    <row r="60" spans="1:9" ht="38.25">
      <c r="A60" s="6">
        <v>4.2300000000000004</v>
      </c>
      <c r="B60" s="86" t="s">
        <v>126</v>
      </c>
      <c r="C60" s="29" t="s">
        <v>3</v>
      </c>
      <c r="D60" s="42"/>
      <c r="E60" s="38">
        <v>50</v>
      </c>
      <c r="F60" s="42">
        <f>D60+E60</f>
        <v>50</v>
      </c>
      <c r="G60" s="63"/>
      <c r="H60" s="63"/>
      <c r="I60" s="63"/>
    </row>
    <row r="61" spans="1:9" ht="76.5">
      <c r="A61" s="7"/>
      <c r="B61" s="91" t="s">
        <v>170</v>
      </c>
      <c r="C61" s="29"/>
      <c r="D61" s="42"/>
      <c r="E61" s="38"/>
      <c r="F61" s="42"/>
      <c r="G61" s="92"/>
      <c r="H61" s="63"/>
      <c r="I61" s="63"/>
    </row>
    <row r="62" spans="1:9">
      <c r="A62" s="13">
        <v>5</v>
      </c>
      <c r="B62" s="14" t="s">
        <v>41</v>
      </c>
      <c r="C62" s="29"/>
      <c r="D62" s="44"/>
      <c r="E62" s="45"/>
      <c r="F62" s="42"/>
      <c r="G62" s="63"/>
      <c r="H62" s="63"/>
      <c r="I62" s="63"/>
    </row>
    <row r="63" spans="1:9" ht="51">
      <c r="A63" s="6">
        <v>5.0999999999999996</v>
      </c>
      <c r="B63" s="10" t="s">
        <v>165</v>
      </c>
      <c r="C63" s="29" t="s">
        <v>3</v>
      </c>
      <c r="D63" s="42">
        <v>1000</v>
      </c>
      <c r="E63" s="38">
        <v>51000</v>
      </c>
      <c r="F63" s="42">
        <v>55000</v>
      </c>
      <c r="G63" s="63"/>
      <c r="H63" s="63"/>
      <c r="I63" s="63"/>
    </row>
    <row r="64" spans="1:9" ht="38.25">
      <c r="A64" s="6">
        <v>5.2</v>
      </c>
      <c r="B64" s="10" t="s">
        <v>42</v>
      </c>
      <c r="C64" s="29" t="s">
        <v>3</v>
      </c>
      <c r="D64" s="42">
        <v>500</v>
      </c>
      <c r="E64" s="38"/>
      <c r="F64" s="42">
        <f>D64+E64</f>
        <v>500</v>
      </c>
      <c r="G64" s="63"/>
      <c r="H64" s="63"/>
      <c r="I64" s="63"/>
    </row>
    <row r="65" spans="1:9">
      <c r="A65" s="6">
        <v>5.3</v>
      </c>
      <c r="B65" s="10" t="s">
        <v>43</v>
      </c>
      <c r="C65" s="29" t="s">
        <v>3</v>
      </c>
      <c r="D65" s="42">
        <v>100</v>
      </c>
      <c r="E65" s="38"/>
      <c r="F65" s="42">
        <f>D65+E65</f>
        <v>100</v>
      </c>
      <c r="G65" s="63"/>
      <c r="H65" s="63"/>
      <c r="I65" s="63"/>
    </row>
    <row r="66" spans="1:9">
      <c r="A66" s="6">
        <v>5.4</v>
      </c>
      <c r="B66" s="10" t="s">
        <v>44</v>
      </c>
      <c r="C66" s="29" t="s">
        <v>3</v>
      </c>
      <c r="D66" s="42">
        <v>400</v>
      </c>
      <c r="E66" s="38"/>
      <c r="F66" s="42">
        <f>D66+E66</f>
        <v>400</v>
      </c>
      <c r="G66" s="63"/>
      <c r="H66" s="63"/>
      <c r="I66" s="63"/>
    </row>
    <row r="67" spans="1:9" ht="25.5">
      <c r="A67" s="6">
        <v>5.5</v>
      </c>
      <c r="B67" s="10" t="s">
        <v>166</v>
      </c>
      <c r="C67" s="29" t="s">
        <v>3</v>
      </c>
      <c r="D67" s="42">
        <v>4000</v>
      </c>
      <c r="E67" s="38">
        <v>30</v>
      </c>
      <c r="F67" s="42">
        <v>4000</v>
      </c>
      <c r="G67" s="63"/>
      <c r="H67" s="63"/>
      <c r="I67" s="63"/>
    </row>
    <row r="68" spans="1:9" ht="25.5">
      <c r="A68" s="6">
        <v>5.6</v>
      </c>
      <c r="B68" s="10" t="s">
        <v>45</v>
      </c>
      <c r="C68" s="29" t="s">
        <v>3</v>
      </c>
      <c r="D68" s="42">
        <v>500</v>
      </c>
      <c r="E68" s="38"/>
      <c r="F68" s="42">
        <f>D68+E68</f>
        <v>500</v>
      </c>
      <c r="G68" s="63"/>
      <c r="H68" s="63"/>
      <c r="I68" s="63"/>
    </row>
    <row r="69" spans="1:9">
      <c r="A69" s="6">
        <v>5.7</v>
      </c>
      <c r="B69" s="10" t="s">
        <v>46</v>
      </c>
      <c r="C69" s="29" t="s">
        <v>3</v>
      </c>
      <c r="D69" s="42">
        <v>300</v>
      </c>
      <c r="E69" s="38"/>
      <c r="F69" s="42">
        <f>D69+E69</f>
        <v>300</v>
      </c>
      <c r="G69" s="63"/>
      <c r="H69" s="63"/>
      <c r="I69" s="63"/>
    </row>
    <row r="70" spans="1:9" ht="25.5">
      <c r="A70" s="6">
        <v>5.8</v>
      </c>
      <c r="B70" s="10" t="s">
        <v>47</v>
      </c>
      <c r="C70" s="29" t="s">
        <v>3</v>
      </c>
      <c r="D70" s="42">
        <v>26000</v>
      </c>
      <c r="E70" s="38"/>
      <c r="F70" s="42">
        <f>D70+E70</f>
        <v>26000</v>
      </c>
      <c r="G70" s="63"/>
      <c r="H70" s="63"/>
      <c r="I70" s="63"/>
    </row>
    <row r="71" spans="1:9">
      <c r="A71" s="9">
        <v>5.9</v>
      </c>
      <c r="B71" s="10" t="s">
        <v>48</v>
      </c>
      <c r="C71" s="29" t="s">
        <v>3</v>
      </c>
      <c r="D71" s="42">
        <v>1000</v>
      </c>
      <c r="E71" s="38"/>
      <c r="F71" s="42">
        <v>2000</v>
      </c>
      <c r="G71" s="63"/>
      <c r="H71" s="63"/>
      <c r="I71" s="63"/>
    </row>
    <row r="72" spans="1:9" ht="38.25">
      <c r="A72" s="7">
        <v>5.0999999999999996</v>
      </c>
      <c r="B72" s="10" t="s">
        <v>49</v>
      </c>
      <c r="C72" s="29" t="s">
        <v>3</v>
      </c>
      <c r="D72" s="42">
        <v>500</v>
      </c>
      <c r="E72" s="38"/>
      <c r="F72" s="42">
        <f>D72+E72</f>
        <v>500</v>
      </c>
      <c r="G72" s="63"/>
      <c r="H72" s="63"/>
      <c r="I72" s="63"/>
    </row>
    <row r="73" spans="1:9" ht="38.25">
      <c r="A73" s="6">
        <v>5.1100000000000003</v>
      </c>
      <c r="B73" s="10" t="s">
        <v>50</v>
      </c>
      <c r="C73" s="29" t="s">
        <v>3</v>
      </c>
      <c r="D73" s="42">
        <v>300</v>
      </c>
      <c r="E73" s="38"/>
      <c r="F73" s="42">
        <f>D73+E73</f>
        <v>300</v>
      </c>
      <c r="G73" s="63"/>
      <c r="H73" s="63"/>
      <c r="I73" s="63"/>
    </row>
    <row r="74" spans="1:9" ht="76.5">
      <c r="A74" s="7"/>
      <c r="B74" s="91" t="s">
        <v>170</v>
      </c>
      <c r="C74" s="29"/>
      <c r="D74" s="42"/>
      <c r="E74" s="38"/>
      <c r="F74" s="42"/>
      <c r="G74" s="92"/>
      <c r="H74" s="63"/>
      <c r="I74" s="63"/>
    </row>
    <row r="75" spans="1:9">
      <c r="A75" s="13">
        <v>6</v>
      </c>
      <c r="B75" s="14" t="s">
        <v>51</v>
      </c>
      <c r="C75" s="26"/>
      <c r="D75" s="44"/>
      <c r="E75" s="45"/>
      <c r="F75" s="42"/>
      <c r="G75" s="63"/>
      <c r="H75" s="63"/>
      <c r="I75" s="63"/>
    </row>
    <row r="76" spans="1:9">
      <c r="A76" s="6">
        <v>6.1</v>
      </c>
      <c r="B76" s="10" t="s">
        <v>53</v>
      </c>
      <c r="C76" s="29" t="s">
        <v>3</v>
      </c>
      <c r="D76" s="42">
        <v>60</v>
      </c>
      <c r="E76" s="38"/>
      <c r="F76" s="42">
        <f>D76+E76</f>
        <v>60</v>
      </c>
      <c r="G76" s="63"/>
      <c r="H76" s="63"/>
      <c r="I76" s="63"/>
    </row>
    <row r="77" spans="1:9">
      <c r="A77" s="6">
        <v>6.2</v>
      </c>
      <c r="B77" s="10" t="s">
        <v>159</v>
      </c>
      <c r="C77" s="3" t="s">
        <v>3</v>
      </c>
      <c r="D77" s="42">
        <v>500</v>
      </c>
      <c r="E77" s="38"/>
      <c r="F77" s="42">
        <f>D77+E77</f>
        <v>500</v>
      </c>
      <c r="G77" s="63"/>
      <c r="H77" s="63"/>
      <c r="I77" s="63"/>
    </row>
    <row r="78" spans="1:9">
      <c r="A78" s="6">
        <v>6.3</v>
      </c>
      <c r="B78" s="10" t="s">
        <v>54</v>
      </c>
      <c r="C78" s="3" t="s">
        <v>3</v>
      </c>
      <c r="D78" s="42">
        <v>4000</v>
      </c>
      <c r="E78" s="38">
        <v>500</v>
      </c>
      <c r="F78" s="42">
        <v>5000</v>
      </c>
      <c r="G78" s="63"/>
      <c r="H78" s="63"/>
      <c r="I78" s="63"/>
    </row>
    <row r="79" spans="1:9" ht="25.5">
      <c r="A79" s="6">
        <v>6.4</v>
      </c>
      <c r="B79" s="10" t="s">
        <v>160</v>
      </c>
      <c r="C79" s="3" t="s">
        <v>3</v>
      </c>
      <c r="D79" s="42">
        <v>2000</v>
      </c>
      <c r="E79" s="38"/>
      <c r="F79" s="42">
        <v>3000</v>
      </c>
      <c r="G79" s="63"/>
      <c r="H79" s="63"/>
      <c r="I79" s="63"/>
    </row>
    <row r="80" spans="1:9" ht="76.5">
      <c r="A80" s="7"/>
      <c r="B80" s="91" t="s">
        <v>170</v>
      </c>
      <c r="C80" s="29"/>
      <c r="D80" s="42"/>
      <c r="E80" s="38"/>
      <c r="F80" s="42"/>
      <c r="G80" s="92"/>
      <c r="H80" s="63"/>
      <c r="I80" s="63"/>
    </row>
    <row r="81" spans="1:9" ht="18">
      <c r="A81" s="24">
        <v>2</v>
      </c>
      <c r="B81" s="18" t="s">
        <v>112</v>
      </c>
      <c r="C81" s="19"/>
      <c r="D81" s="47"/>
      <c r="E81" s="48"/>
      <c r="F81" s="47"/>
      <c r="G81" s="63"/>
      <c r="H81" s="63"/>
      <c r="I81" s="63"/>
    </row>
    <row r="82" spans="1:9">
      <c r="A82" s="13">
        <v>1</v>
      </c>
      <c r="B82" s="14" t="s">
        <v>52</v>
      </c>
      <c r="C82" s="26"/>
      <c r="D82" s="44"/>
      <c r="E82" s="45"/>
      <c r="F82" s="42"/>
      <c r="G82" s="63"/>
      <c r="H82" s="63"/>
      <c r="I82" s="63"/>
    </row>
    <row r="83" spans="1:9">
      <c r="A83" s="9">
        <v>1.1000000000000001</v>
      </c>
      <c r="B83" s="5" t="s">
        <v>55</v>
      </c>
      <c r="C83" s="3" t="s">
        <v>3</v>
      </c>
      <c r="D83" s="42">
        <v>50</v>
      </c>
      <c r="E83" s="38"/>
      <c r="F83" s="42">
        <f t="shared" ref="F83:F88" si="2">D83+E83</f>
        <v>50</v>
      </c>
      <c r="G83" s="63"/>
      <c r="H83" s="63"/>
      <c r="I83" s="63"/>
    </row>
    <row r="84" spans="1:9">
      <c r="A84" s="9">
        <v>1.2</v>
      </c>
      <c r="B84" s="5" t="s">
        <v>56</v>
      </c>
      <c r="C84" s="3" t="s">
        <v>3</v>
      </c>
      <c r="D84" s="42">
        <v>20</v>
      </c>
      <c r="E84" s="38"/>
      <c r="F84" s="42">
        <f t="shared" si="2"/>
        <v>20</v>
      </c>
      <c r="G84" s="63"/>
      <c r="H84" s="63"/>
      <c r="I84" s="63"/>
    </row>
    <row r="85" spans="1:9">
      <c r="A85" s="9">
        <v>1.3</v>
      </c>
      <c r="B85" s="5" t="s">
        <v>57</v>
      </c>
      <c r="C85" s="3" t="s">
        <v>3</v>
      </c>
      <c r="D85" s="42">
        <v>50</v>
      </c>
      <c r="E85" s="38"/>
      <c r="F85" s="42">
        <f t="shared" si="2"/>
        <v>50</v>
      </c>
      <c r="G85" s="63"/>
      <c r="H85" s="63"/>
      <c r="I85" s="63"/>
    </row>
    <row r="86" spans="1:9" ht="25.5">
      <c r="A86" s="9">
        <v>1.4</v>
      </c>
      <c r="B86" s="5" t="s">
        <v>58</v>
      </c>
      <c r="C86" s="29" t="s">
        <v>3</v>
      </c>
      <c r="D86" s="42">
        <v>50</v>
      </c>
      <c r="E86" s="38"/>
      <c r="F86" s="42">
        <f t="shared" si="2"/>
        <v>50</v>
      </c>
      <c r="G86" s="63"/>
      <c r="H86" s="63"/>
      <c r="I86" s="63"/>
    </row>
    <row r="87" spans="1:9" ht="25.5">
      <c r="A87" s="9">
        <v>1.5</v>
      </c>
      <c r="B87" s="5" t="s">
        <v>59</v>
      </c>
      <c r="C87" s="29" t="s">
        <v>3</v>
      </c>
      <c r="D87" s="42">
        <v>50</v>
      </c>
      <c r="E87" s="38"/>
      <c r="F87" s="42">
        <f t="shared" si="2"/>
        <v>50</v>
      </c>
      <c r="G87" s="63"/>
      <c r="H87" s="63"/>
      <c r="I87" s="63"/>
    </row>
    <row r="88" spans="1:9">
      <c r="A88" s="9">
        <v>1.6</v>
      </c>
      <c r="B88" s="5" t="s">
        <v>60</v>
      </c>
      <c r="C88" s="29" t="s">
        <v>3</v>
      </c>
      <c r="D88" s="42">
        <v>10</v>
      </c>
      <c r="E88" s="38"/>
      <c r="F88" s="42">
        <f t="shared" si="2"/>
        <v>10</v>
      </c>
      <c r="G88" s="63"/>
      <c r="H88" s="63"/>
      <c r="I88" s="63"/>
    </row>
    <row r="89" spans="1:9" ht="25.5">
      <c r="A89" s="9">
        <v>1.7</v>
      </c>
      <c r="B89" s="5" t="s">
        <v>61</v>
      </c>
      <c r="C89" s="29" t="s">
        <v>3</v>
      </c>
      <c r="D89" s="42">
        <v>2500</v>
      </c>
      <c r="E89" s="38"/>
      <c r="F89" s="42">
        <v>1500</v>
      </c>
      <c r="G89" s="63"/>
      <c r="H89" s="63"/>
      <c r="I89" s="63"/>
    </row>
    <row r="90" spans="1:9" ht="25.5">
      <c r="A90" s="9">
        <v>1.8</v>
      </c>
      <c r="B90" s="5" t="s">
        <v>62</v>
      </c>
      <c r="C90" s="29" t="s">
        <v>3</v>
      </c>
      <c r="D90" s="42">
        <v>3000</v>
      </c>
      <c r="E90" s="38"/>
      <c r="F90" s="42">
        <v>4000</v>
      </c>
      <c r="G90" s="63"/>
      <c r="H90" s="63"/>
      <c r="I90" s="63"/>
    </row>
    <row r="91" spans="1:9" ht="51">
      <c r="A91" s="9">
        <v>1.9</v>
      </c>
      <c r="B91" s="15" t="s">
        <v>63</v>
      </c>
      <c r="C91" s="29" t="s">
        <v>3</v>
      </c>
      <c r="D91" s="42">
        <v>5000</v>
      </c>
      <c r="E91" s="38"/>
      <c r="F91" s="42">
        <v>7000</v>
      </c>
      <c r="G91" s="63"/>
      <c r="H91" s="63"/>
      <c r="I91" s="63"/>
    </row>
    <row r="92" spans="1:9" ht="51">
      <c r="A92" s="7">
        <v>1.1000000000000001</v>
      </c>
      <c r="B92" s="5" t="s">
        <v>64</v>
      </c>
      <c r="C92" s="29" t="s">
        <v>3</v>
      </c>
      <c r="D92" s="42">
        <v>1500</v>
      </c>
      <c r="E92" s="38"/>
      <c r="F92" s="42">
        <f>D92+E92</f>
        <v>1500</v>
      </c>
      <c r="G92" s="63"/>
      <c r="H92" s="63"/>
      <c r="I92" s="63"/>
    </row>
    <row r="93" spans="1:9" ht="51">
      <c r="A93" s="7">
        <v>1.1100000000000001</v>
      </c>
      <c r="B93" s="5" t="s">
        <v>65</v>
      </c>
      <c r="C93" s="29" t="s">
        <v>3</v>
      </c>
      <c r="D93" s="42">
        <v>300</v>
      </c>
      <c r="E93" s="38"/>
      <c r="F93" s="42">
        <v>200</v>
      </c>
      <c r="G93" s="63"/>
      <c r="H93" s="63"/>
      <c r="I93" s="63"/>
    </row>
    <row r="94" spans="1:9" ht="89.25">
      <c r="A94" s="7">
        <v>1.1200000000000001</v>
      </c>
      <c r="B94" s="5" t="s">
        <v>66</v>
      </c>
      <c r="C94" s="29" t="s">
        <v>3</v>
      </c>
      <c r="D94" s="42">
        <v>300</v>
      </c>
      <c r="E94" s="38"/>
      <c r="F94" s="42">
        <v>200</v>
      </c>
      <c r="G94" s="63"/>
      <c r="H94" s="63"/>
      <c r="I94" s="63"/>
    </row>
    <row r="95" spans="1:9" ht="25.5">
      <c r="A95" s="7">
        <v>1.1200000000000001</v>
      </c>
      <c r="B95" s="86" t="s">
        <v>154</v>
      </c>
      <c r="C95" s="29" t="s">
        <v>3</v>
      </c>
      <c r="D95" s="42"/>
      <c r="E95" s="38">
        <v>50</v>
      </c>
      <c r="F95" s="42">
        <f>D95+E95</f>
        <v>50</v>
      </c>
      <c r="G95" s="63"/>
      <c r="H95" s="63"/>
      <c r="I95" s="63"/>
    </row>
    <row r="96" spans="1:9" ht="76.5">
      <c r="A96" s="7"/>
      <c r="B96" s="91" t="s">
        <v>170</v>
      </c>
      <c r="C96" s="29"/>
      <c r="D96" s="42"/>
      <c r="E96" s="38"/>
      <c r="F96" s="42"/>
      <c r="G96" s="92"/>
      <c r="H96" s="63"/>
      <c r="I96" s="63"/>
    </row>
    <row r="97" spans="1:9" ht="25.5">
      <c r="A97" s="13">
        <v>2</v>
      </c>
      <c r="B97" s="14" t="s">
        <v>67</v>
      </c>
      <c r="C97" s="26"/>
      <c r="D97" s="42"/>
      <c r="E97" s="38"/>
      <c r="F97" s="42"/>
      <c r="G97" s="63"/>
      <c r="H97" s="63"/>
      <c r="I97" s="63"/>
    </row>
    <row r="98" spans="1:9" ht="25.5">
      <c r="A98" s="6">
        <v>2.1</v>
      </c>
      <c r="B98" s="10" t="s">
        <v>68</v>
      </c>
      <c r="C98" s="29" t="s">
        <v>3</v>
      </c>
      <c r="D98" s="42">
        <v>60</v>
      </c>
      <c r="E98" s="38"/>
      <c r="F98" s="42">
        <f t="shared" ref="F98:F107" si="3">D98+E98</f>
        <v>60</v>
      </c>
      <c r="G98" s="63"/>
      <c r="H98" s="63"/>
      <c r="I98" s="63"/>
    </row>
    <row r="99" spans="1:9">
      <c r="A99" s="6">
        <v>2.2000000000000002</v>
      </c>
      <c r="B99" s="10" t="s">
        <v>69</v>
      </c>
      <c r="C99" s="29" t="s">
        <v>3</v>
      </c>
      <c r="D99" s="42">
        <v>10</v>
      </c>
      <c r="E99" s="38"/>
      <c r="F99" s="42">
        <f t="shared" si="3"/>
        <v>10</v>
      </c>
      <c r="G99" s="63"/>
      <c r="H99" s="63"/>
      <c r="I99" s="63"/>
    </row>
    <row r="100" spans="1:9" ht="25.5">
      <c r="A100" s="6">
        <v>2.2999999999999998</v>
      </c>
      <c r="B100" s="10" t="s">
        <v>70</v>
      </c>
      <c r="C100" s="29" t="s">
        <v>3</v>
      </c>
      <c r="D100" s="42">
        <v>500</v>
      </c>
      <c r="E100" s="38"/>
      <c r="F100" s="42">
        <f t="shared" si="3"/>
        <v>500</v>
      </c>
      <c r="G100" s="63"/>
      <c r="H100" s="63"/>
      <c r="I100" s="63"/>
    </row>
    <row r="101" spans="1:9">
      <c r="A101" s="6">
        <v>2.4</v>
      </c>
      <c r="B101" s="10" t="s">
        <v>71</v>
      </c>
      <c r="C101" s="29" t="s">
        <v>3</v>
      </c>
      <c r="D101" s="42">
        <v>800</v>
      </c>
      <c r="E101" s="38"/>
      <c r="F101" s="42">
        <f t="shared" si="3"/>
        <v>800</v>
      </c>
      <c r="G101" s="63"/>
      <c r="H101" s="63"/>
      <c r="I101" s="63"/>
    </row>
    <row r="102" spans="1:9">
      <c r="A102" s="6">
        <v>2.5</v>
      </c>
      <c r="B102" s="10" t="s">
        <v>72</v>
      </c>
      <c r="C102" s="29" t="s">
        <v>3</v>
      </c>
      <c r="D102" s="42">
        <v>1000</v>
      </c>
      <c r="E102" s="38"/>
      <c r="F102" s="42">
        <f t="shared" si="3"/>
        <v>1000</v>
      </c>
      <c r="G102" s="63"/>
      <c r="H102" s="63"/>
      <c r="I102" s="63"/>
    </row>
    <row r="103" spans="1:9">
      <c r="A103" s="6">
        <v>2.6</v>
      </c>
      <c r="B103" s="10" t="s">
        <v>73</v>
      </c>
      <c r="C103" s="29" t="s">
        <v>3</v>
      </c>
      <c r="D103" s="42">
        <v>1000</v>
      </c>
      <c r="E103" s="38"/>
      <c r="F103" s="42">
        <f t="shared" si="3"/>
        <v>1000</v>
      </c>
      <c r="G103" s="63"/>
      <c r="H103" s="63"/>
      <c r="I103" s="63"/>
    </row>
    <row r="104" spans="1:9">
      <c r="A104" s="6">
        <v>2.7</v>
      </c>
      <c r="B104" s="10" t="s">
        <v>74</v>
      </c>
      <c r="C104" s="29" t="s">
        <v>3</v>
      </c>
      <c r="D104" s="42">
        <v>1000</v>
      </c>
      <c r="E104" s="38"/>
      <c r="F104" s="42">
        <f t="shared" si="3"/>
        <v>1000</v>
      </c>
      <c r="G104" s="63"/>
      <c r="H104" s="63"/>
      <c r="I104" s="63"/>
    </row>
    <row r="105" spans="1:9">
      <c r="A105" s="6">
        <v>2.8</v>
      </c>
      <c r="B105" s="10" t="s">
        <v>75</v>
      </c>
      <c r="C105" s="29" t="s">
        <v>3</v>
      </c>
      <c r="D105" s="42">
        <v>1000</v>
      </c>
      <c r="E105" s="38"/>
      <c r="F105" s="42">
        <f t="shared" si="3"/>
        <v>1000</v>
      </c>
      <c r="G105" s="63"/>
      <c r="H105" s="63"/>
      <c r="I105" s="63"/>
    </row>
    <row r="106" spans="1:9">
      <c r="A106" s="9">
        <v>2.9</v>
      </c>
      <c r="B106" s="10" t="s">
        <v>76</v>
      </c>
      <c r="C106" s="29" t="s">
        <v>3</v>
      </c>
      <c r="D106" s="42">
        <v>100</v>
      </c>
      <c r="E106" s="38"/>
      <c r="F106" s="42">
        <f t="shared" si="3"/>
        <v>100</v>
      </c>
      <c r="G106" s="63"/>
      <c r="H106" s="63"/>
      <c r="I106" s="63"/>
    </row>
    <row r="107" spans="1:9">
      <c r="A107" s="7">
        <v>2.1</v>
      </c>
      <c r="B107" s="10" t="s">
        <v>77</v>
      </c>
      <c r="C107" s="29" t="s">
        <v>3</v>
      </c>
      <c r="D107" s="42">
        <v>600</v>
      </c>
      <c r="E107" s="38"/>
      <c r="F107" s="42">
        <f t="shared" si="3"/>
        <v>600</v>
      </c>
      <c r="G107" s="63"/>
      <c r="H107" s="63"/>
      <c r="I107" s="63"/>
    </row>
    <row r="108" spans="1:9" ht="25.5">
      <c r="A108" s="7">
        <v>2.11</v>
      </c>
      <c r="B108" s="10" t="s">
        <v>78</v>
      </c>
      <c r="C108" s="29" t="s">
        <v>3</v>
      </c>
      <c r="D108" s="42">
        <v>300</v>
      </c>
      <c r="E108" s="38"/>
      <c r="F108" s="42">
        <v>200</v>
      </c>
      <c r="G108" s="63"/>
      <c r="H108" s="63"/>
      <c r="I108" s="63"/>
    </row>
    <row r="109" spans="1:9" ht="76.5">
      <c r="A109" s="7"/>
      <c r="B109" s="91" t="s">
        <v>170</v>
      </c>
      <c r="C109" s="29"/>
      <c r="D109" s="42"/>
      <c r="E109" s="38"/>
      <c r="F109" s="42"/>
      <c r="G109" s="92"/>
      <c r="H109" s="63"/>
      <c r="I109" s="63"/>
    </row>
    <row r="110" spans="1:9" ht="18">
      <c r="A110" s="23">
        <v>3</v>
      </c>
      <c r="B110" s="18" t="s">
        <v>113</v>
      </c>
      <c r="C110" s="19"/>
      <c r="D110" s="47"/>
      <c r="E110" s="48"/>
      <c r="F110" s="47"/>
      <c r="G110" s="63"/>
      <c r="H110" s="63"/>
      <c r="I110" s="63"/>
    </row>
    <row r="111" spans="1:9" ht="25.5">
      <c r="A111" s="13">
        <v>1</v>
      </c>
      <c r="B111" s="14" t="s">
        <v>143</v>
      </c>
      <c r="C111" s="2"/>
      <c r="D111" s="42"/>
      <c r="E111" s="38"/>
      <c r="F111" s="42"/>
      <c r="G111" s="63"/>
      <c r="H111" s="63"/>
      <c r="I111" s="63"/>
    </row>
    <row r="112" spans="1:9" ht="51">
      <c r="A112" s="6">
        <v>1.1000000000000001</v>
      </c>
      <c r="B112" s="10" t="s">
        <v>79</v>
      </c>
      <c r="C112" s="3" t="s">
        <v>3</v>
      </c>
      <c r="D112" s="42">
        <v>500</v>
      </c>
      <c r="E112" s="38"/>
      <c r="F112" s="42">
        <f>D112+E112</f>
        <v>500</v>
      </c>
      <c r="G112" s="63"/>
      <c r="H112" s="63"/>
      <c r="I112" s="63"/>
    </row>
    <row r="113" spans="1:9" ht="51">
      <c r="A113" s="6">
        <v>1.2</v>
      </c>
      <c r="B113" s="4" t="s">
        <v>4</v>
      </c>
      <c r="C113" s="3" t="s">
        <v>3</v>
      </c>
      <c r="D113" s="42">
        <v>2500</v>
      </c>
      <c r="E113" s="38"/>
      <c r="F113" s="42">
        <v>3000</v>
      </c>
      <c r="G113" s="63"/>
      <c r="H113" s="63"/>
      <c r="I113" s="63"/>
    </row>
    <row r="114" spans="1:9" ht="153">
      <c r="A114" s="6">
        <v>1.3</v>
      </c>
      <c r="B114" s="4" t="s">
        <v>6</v>
      </c>
      <c r="C114" s="3" t="s">
        <v>3</v>
      </c>
      <c r="D114" s="42">
        <v>200</v>
      </c>
      <c r="E114" s="38"/>
      <c r="F114" s="42">
        <f>D114+E114</f>
        <v>200</v>
      </c>
      <c r="G114" s="63"/>
      <c r="H114" s="63"/>
      <c r="I114" s="63"/>
    </row>
    <row r="115" spans="1:9" ht="63.75">
      <c r="A115" s="6">
        <v>1.4</v>
      </c>
      <c r="B115" s="4" t="s">
        <v>176</v>
      </c>
      <c r="C115" s="3" t="s">
        <v>3</v>
      </c>
      <c r="D115" s="42">
        <v>200</v>
      </c>
      <c r="E115" s="38"/>
      <c r="F115" s="42">
        <f>D115+E115</f>
        <v>200</v>
      </c>
      <c r="G115" s="63"/>
      <c r="H115" s="63"/>
      <c r="I115" s="63"/>
    </row>
    <row r="116" spans="1:9" ht="63.75">
      <c r="A116" s="6">
        <v>1.5</v>
      </c>
      <c r="B116" s="10" t="s">
        <v>80</v>
      </c>
      <c r="C116" s="3" t="s">
        <v>3</v>
      </c>
      <c r="D116" s="42">
        <v>200</v>
      </c>
      <c r="E116" s="38"/>
      <c r="F116" s="42">
        <f>D116+E116</f>
        <v>200</v>
      </c>
      <c r="G116" s="63"/>
      <c r="H116" s="63"/>
      <c r="I116" s="63"/>
    </row>
    <row r="117" spans="1:9" ht="114.75">
      <c r="A117" s="6">
        <v>1.6</v>
      </c>
      <c r="B117" s="10" t="s">
        <v>81</v>
      </c>
      <c r="C117" s="3" t="s">
        <v>3</v>
      </c>
      <c r="D117" s="42">
        <v>200</v>
      </c>
      <c r="E117" s="38"/>
      <c r="F117" s="42">
        <f>D117+E117</f>
        <v>200</v>
      </c>
      <c r="G117" s="63"/>
      <c r="H117" s="63"/>
      <c r="I117" s="63"/>
    </row>
    <row r="118" spans="1:9" ht="114.75">
      <c r="A118" s="6">
        <v>1.7</v>
      </c>
      <c r="B118" s="10" t="s">
        <v>157</v>
      </c>
      <c r="C118" s="3" t="s">
        <v>3</v>
      </c>
      <c r="D118" s="38">
        <v>200</v>
      </c>
      <c r="E118" s="38"/>
      <c r="F118" s="42">
        <f>D118+E118</f>
        <v>200</v>
      </c>
      <c r="G118" s="63"/>
      <c r="H118" s="63"/>
      <c r="I118" s="63"/>
    </row>
    <row r="119" spans="1:9" ht="76.5">
      <c r="A119" s="7"/>
      <c r="B119" s="91" t="s">
        <v>170</v>
      </c>
      <c r="C119" s="29"/>
      <c r="D119" s="42"/>
      <c r="E119" s="38"/>
      <c r="F119" s="42"/>
      <c r="G119" s="92"/>
      <c r="H119" s="63"/>
      <c r="I119" s="63"/>
    </row>
    <row r="120" spans="1:9" ht="25.5">
      <c r="A120" s="13">
        <v>2</v>
      </c>
      <c r="B120" s="14" t="s">
        <v>145</v>
      </c>
      <c r="C120" s="3"/>
      <c r="D120" s="42"/>
      <c r="E120" s="38"/>
      <c r="F120" s="42"/>
      <c r="G120" s="63"/>
      <c r="H120" s="63"/>
      <c r="I120" s="63"/>
    </row>
    <row r="121" spans="1:9">
      <c r="A121" s="9">
        <v>2.1</v>
      </c>
      <c r="B121" s="10" t="s">
        <v>84</v>
      </c>
      <c r="C121" s="3" t="s">
        <v>3</v>
      </c>
      <c r="D121" s="42">
        <v>300000</v>
      </c>
      <c r="E121" s="38">
        <v>40000</v>
      </c>
      <c r="F121" s="42">
        <f>D121+E121</f>
        <v>340000</v>
      </c>
      <c r="G121" s="63"/>
      <c r="H121" s="63"/>
      <c r="I121" s="63"/>
    </row>
    <row r="122" spans="1:9">
      <c r="A122" s="9">
        <v>2.2000000000000002</v>
      </c>
      <c r="B122" s="10" t="s">
        <v>82</v>
      </c>
      <c r="C122" s="3" t="s">
        <v>3</v>
      </c>
      <c r="D122" s="42">
        <v>50000</v>
      </c>
      <c r="E122" s="38">
        <v>3000</v>
      </c>
      <c r="F122" s="42">
        <v>55000</v>
      </c>
      <c r="G122" s="63"/>
      <c r="H122" s="63"/>
      <c r="I122" s="63"/>
    </row>
    <row r="123" spans="1:9">
      <c r="A123" s="9">
        <v>2.2999999999999998</v>
      </c>
      <c r="B123" s="10" t="s">
        <v>83</v>
      </c>
      <c r="C123" s="3" t="s">
        <v>3</v>
      </c>
      <c r="D123" s="42">
        <v>40000</v>
      </c>
      <c r="E123" s="38">
        <v>1000</v>
      </c>
      <c r="F123" s="42">
        <v>45000</v>
      </c>
      <c r="G123" s="63"/>
      <c r="H123" s="63"/>
      <c r="I123" s="63"/>
    </row>
    <row r="124" spans="1:9">
      <c r="A124" s="9">
        <v>2.4</v>
      </c>
      <c r="B124" s="10" t="s">
        <v>86</v>
      </c>
      <c r="C124" s="3" t="s">
        <v>3</v>
      </c>
      <c r="D124" s="42">
        <v>10000</v>
      </c>
      <c r="E124" s="38"/>
      <c r="F124" s="42">
        <f>D124+E124</f>
        <v>10000</v>
      </c>
      <c r="G124" s="63"/>
      <c r="H124" s="63"/>
      <c r="I124" s="63"/>
    </row>
    <row r="125" spans="1:9">
      <c r="A125" s="9">
        <v>2.5</v>
      </c>
      <c r="B125" s="10" t="s">
        <v>87</v>
      </c>
      <c r="C125" s="3" t="s">
        <v>3</v>
      </c>
      <c r="D125" s="42">
        <v>5000</v>
      </c>
      <c r="E125" s="38">
        <v>1000</v>
      </c>
      <c r="F125" s="42">
        <v>10000</v>
      </c>
      <c r="G125" s="63"/>
      <c r="H125" s="63"/>
      <c r="I125" s="63"/>
    </row>
    <row r="126" spans="1:9" ht="76.5">
      <c r="A126" s="7"/>
      <c r="B126" s="91" t="s">
        <v>170</v>
      </c>
      <c r="C126" s="29"/>
      <c r="D126" s="42"/>
      <c r="E126" s="38"/>
      <c r="F126" s="42"/>
      <c r="G126" s="92"/>
      <c r="H126" s="63"/>
      <c r="I126" s="63"/>
    </row>
    <row r="127" spans="1:9">
      <c r="A127" s="17">
        <v>3</v>
      </c>
      <c r="B127" s="14" t="s">
        <v>88</v>
      </c>
      <c r="C127" s="3"/>
      <c r="D127" s="42"/>
      <c r="E127" s="38"/>
      <c r="F127" s="42"/>
      <c r="G127" s="63"/>
      <c r="H127" s="63"/>
      <c r="I127" s="63"/>
    </row>
    <row r="128" spans="1:9" ht="127.5">
      <c r="A128" s="9">
        <v>3.1</v>
      </c>
      <c r="B128" s="10" t="s">
        <v>115</v>
      </c>
      <c r="C128" s="16" t="s">
        <v>161</v>
      </c>
      <c r="D128" s="42">
        <v>35000</v>
      </c>
      <c r="E128" s="38"/>
      <c r="F128" s="42">
        <f>D128+E128</f>
        <v>35000</v>
      </c>
      <c r="G128" s="63"/>
      <c r="H128" s="63"/>
      <c r="I128" s="63"/>
    </row>
    <row r="129" spans="1:9" ht="127.5">
      <c r="A129" s="9">
        <v>3.2</v>
      </c>
      <c r="B129" s="10" t="s">
        <v>117</v>
      </c>
      <c r="C129" s="16" t="s">
        <v>161</v>
      </c>
      <c r="D129" s="42">
        <v>10000</v>
      </c>
      <c r="E129" s="38">
        <v>3100</v>
      </c>
      <c r="F129" s="42">
        <f>D129+E129</f>
        <v>13100</v>
      </c>
      <c r="G129" s="63"/>
      <c r="H129" s="63"/>
      <c r="I129" s="63"/>
    </row>
    <row r="130" spans="1:9" ht="140.25">
      <c r="A130" s="9">
        <v>3.3</v>
      </c>
      <c r="B130" s="10" t="s">
        <v>90</v>
      </c>
      <c r="C130" s="16" t="s">
        <v>161</v>
      </c>
      <c r="D130" s="42">
        <v>2000</v>
      </c>
      <c r="E130" s="38"/>
      <c r="F130" s="42">
        <f>D130+E130</f>
        <v>2000</v>
      </c>
      <c r="G130" s="63"/>
      <c r="H130" s="63"/>
      <c r="I130" s="63"/>
    </row>
    <row r="131" spans="1:9" ht="140.25">
      <c r="A131" s="9">
        <v>3.4</v>
      </c>
      <c r="B131" s="10" t="s">
        <v>116</v>
      </c>
      <c r="C131" s="16" t="s">
        <v>161</v>
      </c>
      <c r="D131" s="42">
        <v>2000</v>
      </c>
      <c r="E131" s="38"/>
      <c r="F131" s="42">
        <f>D131+E131</f>
        <v>2000</v>
      </c>
      <c r="G131" s="63"/>
      <c r="H131" s="63"/>
      <c r="I131" s="63"/>
    </row>
    <row r="132" spans="1:9" ht="76.5">
      <c r="A132" s="9">
        <v>3.5</v>
      </c>
      <c r="B132" s="10" t="s">
        <v>91</v>
      </c>
      <c r="C132" s="16" t="s">
        <v>161</v>
      </c>
      <c r="D132" s="42">
        <v>2000</v>
      </c>
      <c r="E132" s="38"/>
      <c r="F132" s="42">
        <f>D132+E132</f>
        <v>2000</v>
      </c>
      <c r="G132" s="63"/>
      <c r="H132" s="63"/>
      <c r="I132" s="63"/>
    </row>
    <row r="133" spans="1:9" ht="76.5">
      <c r="A133" s="7"/>
      <c r="B133" s="91" t="s">
        <v>170</v>
      </c>
      <c r="C133" s="29"/>
      <c r="D133" s="42"/>
      <c r="E133" s="38"/>
      <c r="F133" s="42"/>
      <c r="G133" s="92"/>
      <c r="H133" s="63"/>
      <c r="I133" s="63"/>
    </row>
    <row r="134" spans="1:9">
      <c r="A134" s="17">
        <v>4</v>
      </c>
      <c r="B134" s="14" t="s">
        <v>92</v>
      </c>
      <c r="C134" s="3"/>
      <c r="D134" s="42"/>
      <c r="E134" s="38"/>
      <c r="F134" s="42"/>
      <c r="G134" s="63"/>
      <c r="H134" s="63"/>
      <c r="I134" s="63"/>
    </row>
    <row r="135" spans="1:9" ht="38.25">
      <c r="A135" s="9">
        <v>4.0999999999999996</v>
      </c>
      <c r="B135" s="10" t="s">
        <v>93</v>
      </c>
      <c r="C135" s="3" t="s">
        <v>94</v>
      </c>
      <c r="D135" s="42">
        <v>360000</v>
      </c>
      <c r="E135" s="38"/>
      <c r="F135" s="42">
        <v>160000</v>
      </c>
      <c r="G135" s="63"/>
      <c r="H135" s="63"/>
      <c r="I135" s="63"/>
    </row>
    <row r="136" spans="1:9" ht="51">
      <c r="A136" s="9">
        <v>4.2</v>
      </c>
      <c r="B136" s="10" t="s">
        <v>168</v>
      </c>
      <c r="C136" s="3" t="s">
        <v>94</v>
      </c>
      <c r="D136" s="42">
        <v>370000</v>
      </c>
      <c r="E136" s="38">
        <v>8700</v>
      </c>
      <c r="F136" s="42">
        <v>620000</v>
      </c>
      <c r="G136" s="63"/>
      <c r="H136" s="63"/>
      <c r="I136" s="63"/>
    </row>
    <row r="137" spans="1:9" ht="63.75">
      <c r="A137" s="9">
        <v>4.3</v>
      </c>
      <c r="B137" s="10" t="s">
        <v>167</v>
      </c>
      <c r="C137" s="3" t="s">
        <v>94</v>
      </c>
      <c r="D137" s="42">
        <v>15000</v>
      </c>
      <c r="E137" s="38"/>
      <c r="F137" s="42">
        <v>1000</v>
      </c>
      <c r="G137" s="63"/>
      <c r="H137" s="63"/>
      <c r="I137" s="63"/>
    </row>
    <row r="138" spans="1:9" ht="51">
      <c r="A138" s="9">
        <v>4.4000000000000004</v>
      </c>
      <c r="B138" s="10" t="s">
        <v>95</v>
      </c>
      <c r="C138" s="3" t="s">
        <v>94</v>
      </c>
      <c r="D138" s="42">
        <v>3000</v>
      </c>
      <c r="E138" s="38"/>
      <c r="F138" s="42">
        <v>2000</v>
      </c>
      <c r="G138" s="63"/>
      <c r="H138" s="63"/>
      <c r="I138" s="63"/>
    </row>
    <row r="139" spans="1:9">
      <c r="A139" s="9">
        <v>4.5</v>
      </c>
      <c r="B139" s="10" t="s">
        <v>96</v>
      </c>
      <c r="C139" s="16" t="s">
        <v>94</v>
      </c>
      <c r="D139" s="42">
        <v>100000</v>
      </c>
      <c r="E139" s="38"/>
      <c r="F139" s="42">
        <v>150000</v>
      </c>
      <c r="G139" s="63"/>
      <c r="H139" s="63"/>
      <c r="I139" s="63"/>
    </row>
    <row r="140" spans="1:9" ht="76.5">
      <c r="A140" s="7"/>
      <c r="B140" s="91" t="s">
        <v>170</v>
      </c>
      <c r="C140" s="29"/>
      <c r="D140" s="42"/>
      <c r="E140" s="38"/>
      <c r="F140" s="42"/>
      <c r="G140" s="92"/>
      <c r="H140" s="63"/>
      <c r="I140" s="63"/>
    </row>
    <row r="141" spans="1:9" ht="18">
      <c r="A141" s="24">
        <v>4</v>
      </c>
      <c r="B141" s="18" t="s">
        <v>97</v>
      </c>
      <c r="C141" s="27"/>
      <c r="D141" s="47"/>
      <c r="E141" s="48"/>
      <c r="F141" s="47"/>
      <c r="G141" s="63"/>
      <c r="H141" s="63"/>
      <c r="I141" s="63"/>
    </row>
    <row r="142" spans="1:9">
      <c r="A142" s="8">
        <v>1</v>
      </c>
      <c r="B142" s="1" t="s">
        <v>98</v>
      </c>
      <c r="C142" s="3" t="s">
        <v>3</v>
      </c>
      <c r="D142" s="42">
        <v>40</v>
      </c>
      <c r="E142" s="38"/>
      <c r="F142" s="42">
        <f>D142+E142</f>
        <v>40</v>
      </c>
      <c r="G142" s="92"/>
      <c r="H142" s="63"/>
      <c r="I142" s="63"/>
    </row>
    <row r="143" spans="1:9">
      <c r="A143" s="49">
        <v>2</v>
      </c>
      <c r="B143" s="50" t="s">
        <v>99</v>
      </c>
      <c r="C143" s="3" t="s">
        <v>5</v>
      </c>
      <c r="D143" s="42">
        <v>10</v>
      </c>
      <c r="E143" s="38"/>
      <c r="F143" s="42">
        <f>D143+E143</f>
        <v>10</v>
      </c>
      <c r="G143" s="92"/>
      <c r="H143" s="63"/>
      <c r="I143" s="63"/>
    </row>
    <row r="144" spans="1:9">
      <c r="A144" s="49">
        <v>3</v>
      </c>
      <c r="B144" s="50" t="s">
        <v>100</v>
      </c>
      <c r="C144" s="3" t="s">
        <v>3</v>
      </c>
      <c r="D144" s="42">
        <v>1000</v>
      </c>
      <c r="E144" s="38"/>
      <c r="F144" s="42">
        <v>2000</v>
      </c>
      <c r="G144" s="92"/>
      <c r="H144" s="63"/>
      <c r="I144" s="63"/>
    </row>
    <row r="145" spans="1:9">
      <c r="A145" s="49">
        <v>4</v>
      </c>
      <c r="B145" s="50" t="s">
        <v>101</v>
      </c>
      <c r="C145" s="3" t="s">
        <v>3</v>
      </c>
      <c r="D145" s="42">
        <v>1000</v>
      </c>
      <c r="E145" s="38"/>
      <c r="F145" s="42">
        <v>2000</v>
      </c>
      <c r="G145" s="92"/>
      <c r="H145" s="63"/>
      <c r="I145" s="63"/>
    </row>
    <row r="146" spans="1:9" ht="25.5">
      <c r="A146" s="49">
        <v>5</v>
      </c>
      <c r="B146" s="50" t="s">
        <v>162</v>
      </c>
      <c r="C146" s="3" t="s">
        <v>3</v>
      </c>
      <c r="D146" s="42">
        <v>40000</v>
      </c>
      <c r="E146" s="38"/>
      <c r="F146" s="42">
        <v>38000</v>
      </c>
      <c r="G146" s="92"/>
      <c r="H146" s="63"/>
      <c r="I146" s="63"/>
    </row>
    <row r="147" spans="1:9">
      <c r="A147" s="49">
        <v>6</v>
      </c>
      <c r="B147" s="50" t="s">
        <v>163</v>
      </c>
      <c r="C147" s="3" t="s">
        <v>3</v>
      </c>
      <c r="D147" s="42"/>
      <c r="E147" s="38"/>
      <c r="F147" s="42">
        <v>2000</v>
      </c>
      <c r="G147" s="92"/>
      <c r="H147" s="63"/>
      <c r="I147" s="63"/>
    </row>
    <row r="148" spans="1:9" ht="25.5">
      <c r="A148" s="49">
        <v>7</v>
      </c>
      <c r="B148" s="50" t="s">
        <v>102</v>
      </c>
      <c r="C148" s="3" t="s">
        <v>3</v>
      </c>
      <c r="D148" s="42">
        <v>400</v>
      </c>
      <c r="E148" s="38"/>
      <c r="F148" s="42">
        <f>D148+E148</f>
        <v>400</v>
      </c>
      <c r="G148" s="92"/>
      <c r="H148" s="63"/>
      <c r="I148" s="63"/>
    </row>
    <row r="149" spans="1:9" ht="25.5">
      <c r="A149" s="49">
        <v>8</v>
      </c>
      <c r="B149" s="50" t="s">
        <v>103</v>
      </c>
      <c r="C149" s="3" t="s">
        <v>3</v>
      </c>
      <c r="D149" s="42">
        <v>1000</v>
      </c>
      <c r="E149" s="38">
        <v>100</v>
      </c>
      <c r="F149" s="42">
        <v>2000</v>
      </c>
      <c r="G149" s="92"/>
      <c r="H149" s="63"/>
      <c r="I149" s="63"/>
    </row>
    <row r="150" spans="1:9" ht="38.25">
      <c r="A150" s="49">
        <v>9</v>
      </c>
      <c r="B150" s="50" t="s">
        <v>138</v>
      </c>
      <c r="C150" s="3" t="s">
        <v>3</v>
      </c>
      <c r="D150" s="42">
        <v>2500</v>
      </c>
      <c r="E150" s="38">
        <v>1000</v>
      </c>
      <c r="F150" s="42">
        <v>4000</v>
      </c>
      <c r="G150" s="92"/>
      <c r="H150" s="63"/>
      <c r="I150" s="63"/>
    </row>
    <row r="151" spans="1:9" ht="51">
      <c r="A151" s="49">
        <v>10</v>
      </c>
      <c r="B151" s="50" t="s">
        <v>104</v>
      </c>
      <c r="C151" s="3" t="s">
        <v>5</v>
      </c>
      <c r="D151" s="42">
        <v>20</v>
      </c>
      <c r="E151" s="38"/>
      <c r="F151" s="42">
        <f>D151+E151</f>
        <v>20</v>
      </c>
      <c r="G151" s="92"/>
      <c r="H151" s="63"/>
      <c r="I151" s="63"/>
    </row>
    <row r="152" spans="1:9">
      <c r="A152" s="49">
        <v>11</v>
      </c>
      <c r="B152" s="50" t="s">
        <v>105</v>
      </c>
      <c r="C152" s="3" t="s">
        <v>5</v>
      </c>
      <c r="D152" s="42">
        <v>300</v>
      </c>
      <c r="E152" s="38">
        <v>1</v>
      </c>
      <c r="F152" s="42">
        <v>350</v>
      </c>
      <c r="G152" s="92"/>
      <c r="H152" s="63"/>
      <c r="I152" s="63"/>
    </row>
    <row r="153" spans="1:9" ht="38.25">
      <c r="A153" s="49">
        <v>12</v>
      </c>
      <c r="B153" s="50" t="s">
        <v>106</v>
      </c>
      <c r="C153" s="3" t="s">
        <v>3</v>
      </c>
      <c r="D153" s="42">
        <v>2000</v>
      </c>
      <c r="E153" s="38">
        <v>200</v>
      </c>
      <c r="F153" s="42">
        <v>4000</v>
      </c>
      <c r="G153" s="92"/>
      <c r="H153" s="63"/>
      <c r="I153" s="63"/>
    </row>
    <row r="154" spans="1:9">
      <c r="A154" s="49">
        <v>13</v>
      </c>
      <c r="B154" s="50" t="s">
        <v>108</v>
      </c>
      <c r="C154" s="3" t="s">
        <v>3</v>
      </c>
      <c r="D154" s="42">
        <v>50</v>
      </c>
      <c r="E154" s="38"/>
      <c r="F154" s="42">
        <f>D154+E154</f>
        <v>50</v>
      </c>
      <c r="G154" s="92"/>
      <c r="H154" s="63"/>
      <c r="I154" s="63"/>
    </row>
    <row r="155" spans="1:9">
      <c r="A155" s="49">
        <v>14</v>
      </c>
      <c r="B155" s="50" t="s">
        <v>109</v>
      </c>
      <c r="C155" s="3" t="s">
        <v>3</v>
      </c>
      <c r="D155" s="42">
        <v>30000</v>
      </c>
      <c r="E155" s="38">
        <v>2000</v>
      </c>
      <c r="F155" s="42">
        <v>35000</v>
      </c>
      <c r="G155" s="92"/>
      <c r="H155" s="63"/>
      <c r="I155" s="63"/>
    </row>
    <row r="156" spans="1:9" ht="38.25">
      <c r="A156" s="51">
        <v>15</v>
      </c>
      <c r="B156" s="50" t="s">
        <v>107</v>
      </c>
      <c r="C156" s="3" t="s">
        <v>164</v>
      </c>
      <c r="D156" s="42">
        <v>300</v>
      </c>
      <c r="E156" s="38"/>
      <c r="F156" s="42">
        <f t="shared" ref="F156:F162" si="4">D156+E156</f>
        <v>300</v>
      </c>
      <c r="G156" s="92"/>
      <c r="H156" s="63"/>
      <c r="I156" s="63"/>
    </row>
    <row r="157" spans="1:9" ht="25.5">
      <c r="A157" s="35">
        <v>16</v>
      </c>
      <c r="B157" s="36" t="s">
        <v>110</v>
      </c>
      <c r="C157" s="37" t="s">
        <v>3</v>
      </c>
      <c r="D157" s="42">
        <v>60</v>
      </c>
      <c r="E157" s="38"/>
      <c r="F157" s="42">
        <f t="shared" si="4"/>
        <v>60</v>
      </c>
      <c r="G157" s="92"/>
      <c r="H157" s="63"/>
      <c r="I157" s="63"/>
    </row>
    <row r="158" spans="1:9">
      <c r="A158" s="61">
        <v>17</v>
      </c>
      <c r="B158" s="50" t="s">
        <v>89</v>
      </c>
      <c r="C158" s="3" t="s">
        <v>3</v>
      </c>
      <c r="D158" s="42">
        <v>500</v>
      </c>
      <c r="E158" s="38"/>
      <c r="F158" s="42">
        <f t="shared" si="4"/>
        <v>500</v>
      </c>
      <c r="G158" s="92"/>
      <c r="H158" s="63"/>
      <c r="I158" s="63"/>
    </row>
    <row r="159" spans="1:9">
      <c r="A159" s="49">
        <v>18</v>
      </c>
      <c r="B159" s="50" t="s">
        <v>85</v>
      </c>
      <c r="C159" s="3" t="s">
        <v>3</v>
      </c>
      <c r="D159" s="42">
        <v>40000</v>
      </c>
      <c r="E159" s="38">
        <v>500</v>
      </c>
      <c r="F159" s="42">
        <f t="shared" si="4"/>
        <v>40500</v>
      </c>
      <c r="G159" s="92"/>
      <c r="H159" s="63"/>
      <c r="I159" s="63"/>
    </row>
    <row r="160" spans="1:9" ht="25.5">
      <c r="A160" s="87">
        <v>19</v>
      </c>
      <c r="B160" s="88" t="s">
        <v>141</v>
      </c>
      <c r="C160" s="29" t="s">
        <v>3</v>
      </c>
      <c r="D160" s="59"/>
      <c r="E160" s="60">
        <v>20</v>
      </c>
      <c r="F160" s="44">
        <f t="shared" si="4"/>
        <v>20</v>
      </c>
      <c r="G160" s="92"/>
      <c r="H160" s="63"/>
      <c r="I160" s="63"/>
    </row>
    <row r="161" spans="1:9" ht="25.5">
      <c r="A161" s="87">
        <v>20</v>
      </c>
      <c r="B161" s="88" t="s">
        <v>142</v>
      </c>
      <c r="C161" s="29" t="s">
        <v>3</v>
      </c>
      <c r="D161" s="59"/>
      <c r="E161" s="60">
        <v>20</v>
      </c>
      <c r="F161" s="44">
        <f t="shared" si="4"/>
        <v>20</v>
      </c>
      <c r="G161" s="92"/>
      <c r="H161" s="63"/>
      <c r="I161" s="63"/>
    </row>
    <row r="162" spans="1:9">
      <c r="A162" s="89">
        <v>21</v>
      </c>
      <c r="B162" s="88" t="s">
        <v>133</v>
      </c>
      <c r="C162" s="29" t="s">
        <v>3</v>
      </c>
      <c r="D162" s="59"/>
      <c r="E162" s="60">
        <v>20</v>
      </c>
      <c r="F162" s="44">
        <f t="shared" si="4"/>
        <v>20</v>
      </c>
      <c r="G162" s="92"/>
      <c r="H162" s="63"/>
      <c r="I162" s="63"/>
    </row>
    <row r="163" spans="1:9" ht="56.25">
      <c r="A163" s="89">
        <v>22</v>
      </c>
      <c r="B163" s="88" t="s">
        <v>169</v>
      </c>
      <c r="C163" s="29" t="s">
        <v>3</v>
      </c>
      <c r="D163" s="84"/>
      <c r="E163" s="85"/>
      <c r="F163" s="44">
        <v>2000</v>
      </c>
      <c r="G163" s="92"/>
      <c r="H163" s="63"/>
      <c r="I163" s="63"/>
    </row>
    <row r="165" spans="1:9">
      <c r="C165" t="s">
        <v>173</v>
      </c>
    </row>
    <row r="166" spans="1:9">
      <c r="C166" t="s">
        <v>174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9"/>
  <sheetViews>
    <sheetView tabSelected="1" zoomScale="130" zoomScaleNormal="130" workbookViewId="0">
      <selection activeCell="B104" sqref="B104"/>
    </sheetView>
  </sheetViews>
  <sheetFormatPr defaultRowHeight="12.75"/>
  <cols>
    <col min="1" max="1" width="6.28515625" customWidth="1"/>
    <col min="2" max="2" width="43.7109375" customWidth="1"/>
    <col min="4" max="5" width="9.140625" hidden="1" customWidth="1"/>
    <col min="7" max="7" width="11.42578125" style="69" hidden="1" customWidth="1"/>
    <col min="8" max="8" width="11.5703125" style="69" customWidth="1"/>
    <col min="9" max="9" width="14.28515625" style="69" customWidth="1"/>
    <col min="10" max="10" width="12.28515625" style="67" hidden="1" customWidth="1"/>
    <col min="11" max="11" width="15.140625" style="67" hidden="1" customWidth="1"/>
    <col min="12" max="12" width="11.7109375" style="67" customWidth="1"/>
  </cols>
  <sheetData>
    <row r="1" spans="1:11" ht="30.75" thickBot="1">
      <c r="B1" s="79" t="s">
        <v>155</v>
      </c>
      <c r="C1" s="80"/>
      <c r="D1" s="80"/>
      <c r="E1" s="80"/>
      <c r="F1" s="81"/>
      <c r="G1" s="80"/>
      <c r="H1" s="80" t="s">
        <v>171</v>
      </c>
      <c r="I1" s="80"/>
      <c r="J1" s="82" t="s">
        <v>156</v>
      </c>
      <c r="K1" s="82"/>
    </row>
    <row r="2" spans="1:11" ht="51.75" thickBot="1">
      <c r="A2" s="40" t="s">
        <v>0</v>
      </c>
      <c r="B2" s="21" t="s">
        <v>1</v>
      </c>
      <c r="C2" s="20" t="s">
        <v>2</v>
      </c>
      <c r="D2" s="25" t="s">
        <v>7</v>
      </c>
      <c r="E2" s="72" t="s">
        <v>118</v>
      </c>
      <c r="F2" s="75" t="s">
        <v>119</v>
      </c>
      <c r="G2" s="76" t="s">
        <v>150</v>
      </c>
      <c r="H2" s="77" t="s">
        <v>151</v>
      </c>
      <c r="I2" s="64" t="s">
        <v>152</v>
      </c>
      <c r="J2" s="77" t="s">
        <v>151</v>
      </c>
      <c r="K2" s="64" t="s">
        <v>152</v>
      </c>
    </row>
    <row r="3" spans="1:11" ht="25.5">
      <c r="A3" s="41">
        <v>1</v>
      </c>
      <c r="B3" s="22" t="s">
        <v>111</v>
      </c>
      <c r="C3" s="22"/>
      <c r="D3" s="43"/>
      <c r="E3" s="73"/>
      <c r="F3" s="74"/>
      <c r="G3" s="70"/>
      <c r="H3" s="70"/>
      <c r="I3" s="70"/>
      <c r="J3" s="70"/>
      <c r="K3" s="78"/>
    </row>
    <row r="4" spans="1:11">
      <c r="A4" s="11">
        <v>1</v>
      </c>
      <c r="B4" s="12" t="s">
        <v>16</v>
      </c>
      <c r="C4" s="28"/>
      <c r="D4" s="44"/>
      <c r="E4" s="45"/>
      <c r="F4" s="44"/>
      <c r="G4" s="66"/>
      <c r="H4" s="66">
        <v>50561</v>
      </c>
      <c r="I4" s="66">
        <f>H4/100</f>
        <v>505.61</v>
      </c>
      <c r="J4" s="66"/>
      <c r="K4" s="66"/>
    </row>
    <row r="5" spans="1:11">
      <c r="A5" s="6">
        <v>1.1000000000000001</v>
      </c>
      <c r="B5" s="10" t="s">
        <v>14</v>
      </c>
      <c r="C5" s="3" t="s">
        <v>3</v>
      </c>
      <c r="D5" s="42">
        <v>7000</v>
      </c>
      <c r="E5" s="38">
        <v>1000</v>
      </c>
      <c r="F5" s="42">
        <f t="shared" ref="F5:F18" si="0">D5+E5</f>
        <v>8000</v>
      </c>
      <c r="G5" s="65">
        <v>0.08</v>
      </c>
      <c r="H5" s="66"/>
      <c r="I5" s="66"/>
      <c r="J5" s="66">
        <f>F5*G5</f>
        <v>640</v>
      </c>
      <c r="K5" s="66">
        <f>J5/100</f>
        <v>6.4</v>
      </c>
    </row>
    <row r="6" spans="1:11">
      <c r="A6" s="6">
        <v>1.2</v>
      </c>
      <c r="B6" s="10" t="s">
        <v>15</v>
      </c>
      <c r="C6" s="29" t="s">
        <v>3</v>
      </c>
      <c r="D6" s="42">
        <v>100000</v>
      </c>
      <c r="E6" s="38">
        <v>3000</v>
      </c>
      <c r="F6" s="42">
        <f t="shared" si="0"/>
        <v>103000</v>
      </c>
      <c r="G6" s="65">
        <v>0.03</v>
      </c>
      <c r="H6" s="66"/>
      <c r="I6" s="66"/>
      <c r="J6" s="66">
        <f t="shared" ref="J6:J61" si="1">F6*G6</f>
        <v>3090</v>
      </c>
      <c r="K6" s="66">
        <f t="shared" ref="K6:K61" si="2">J6/100</f>
        <v>30.9</v>
      </c>
    </row>
    <row r="7" spans="1:11">
      <c r="A7" s="6">
        <v>1.3</v>
      </c>
      <c r="B7" s="10" t="s">
        <v>17</v>
      </c>
      <c r="C7" s="29" t="s">
        <v>3</v>
      </c>
      <c r="D7" s="42">
        <v>100000</v>
      </c>
      <c r="E7" s="38">
        <v>4000</v>
      </c>
      <c r="F7" s="42">
        <f t="shared" si="0"/>
        <v>104000</v>
      </c>
      <c r="G7" s="65">
        <v>0.05</v>
      </c>
      <c r="H7" s="66"/>
      <c r="I7" s="66"/>
      <c r="J7" s="66">
        <f t="shared" si="1"/>
        <v>5200</v>
      </c>
      <c r="K7" s="66">
        <f t="shared" si="2"/>
        <v>52</v>
      </c>
    </row>
    <row r="8" spans="1:11">
      <c r="A8" s="6">
        <v>1.4</v>
      </c>
      <c r="B8" s="10" t="s">
        <v>18</v>
      </c>
      <c r="C8" s="29" t="s">
        <v>3</v>
      </c>
      <c r="D8" s="42">
        <v>1000</v>
      </c>
      <c r="E8" s="38"/>
      <c r="F8" s="42">
        <f t="shared" si="0"/>
        <v>1000</v>
      </c>
      <c r="G8" s="65">
        <v>0.68</v>
      </c>
      <c r="H8" s="66"/>
      <c r="I8" s="66"/>
      <c r="J8" s="66">
        <f t="shared" si="1"/>
        <v>680</v>
      </c>
      <c r="K8" s="66">
        <f t="shared" si="2"/>
        <v>6.8</v>
      </c>
    </row>
    <row r="9" spans="1:11">
      <c r="A9" s="6">
        <v>1.5</v>
      </c>
      <c r="B9" s="10" t="s">
        <v>19</v>
      </c>
      <c r="C9" s="29" t="s">
        <v>3</v>
      </c>
      <c r="D9" s="42">
        <v>100000</v>
      </c>
      <c r="E9" s="38">
        <v>25000</v>
      </c>
      <c r="F9" s="42">
        <f t="shared" si="0"/>
        <v>125000</v>
      </c>
      <c r="G9" s="65">
        <v>7.0000000000000007E-2</v>
      </c>
      <c r="H9" s="66"/>
      <c r="I9" s="66"/>
      <c r="J9" s="66">
        <f t="shared" si="1"/>
        <v>8750</v>
      </c>
      <c r="K9" s="66">
        <f t="shared" si="2"/>
        <v>87.5</v>
      </c>
    </row>
    <row r="10" spans="1:11">
      <c r="A10" s="6">
        <v>1.6</v>
      </c>
      <c r="B10" s="10" t="s">
        <v>20</v>
      </c>
      <c r="C10" s="29" t="s">
        <v>3</v>
      </c>
      <c r="D10" s="42">
        <v>50000</v>
      </c>
      <c r="E10" s="38">
        <v>2500</v>
      </c>
      <c r="F10" s="42">
        <f t="shared" si="0"/>
        <v>52500</v>
      </c>
      <c r="G10" s="65">
        <v>0.11</v>
      </c>
      <c r="H10" s="66"/>
      <c r="I10" s="66"/>
      <c r="J10" s="66">
        <f t="shared" si="1"/>
        <v>5775</v>
      </c>
      <c r="K10" s="66">
        <f t="shared" si="2"/>
        <v>57.75</v>
      </c>
    </row>
    <row r="11" spans="1:11">
      <c r="A11" s="6">
        <v>1.7</v>
      </c>
      <c r="B11" s="10" t="s">
        <v>21</v>
      </c>
      <c r="C11" s="29" t="s">
        <v>3</v>
      </c>
      <c r="D11" s="42">
        <v>5000</v>
      </c>
      <c r="E11" s="38"/>
      <c r="F11" s="42">
        <f t="shared" si="0"/>
        <v>5000</v>
      </c>
      <c r="G11" s="65">
        <v>0.45</v>
      </c>
      <c r="H11" s="66"/>
      <c r="I11" s="66"/>
      <c r="J11" s="66">
        <f t="shared" si="1"/>
        <v>2250</v>
      </c>
      <c r="K11" s="66">
        <f t="shared" si="2"/>
        <v>22.5</v>
      </c>
    </row>
    <row r="12" spans="1:11">
      <c r="A12" s="6">
        <v>1.8</v>
      </c>
      <c r="B12" s="10" t="s">
        <v>22</v>
      </c>
      <c r="C12" s="29" t="s">
        <v>3</v>
      </c>
      <c r="D12" s="42">
        <v>500</v>
      </c>
      <c r="E12" s="38"/>
      <c r="F12" s="42">
        <f t="shared" si="0"/>
        <v>500</v>
      </c>
      <c r="G12" s="65">
        <v>1.1599999999999999</v>
      </c>
      <c r="H12" s="66"/>
      <c r="I12" s="66"/>
      <c r="J12" s="66">
        <f t="shared" si="1"/>
        <v>580</v>
      </c>
      <c r="K12" s="66">
        <f t="shared" si="2"/>
        <v>5.8</v>
      </c>
    </row>
    <row r="13" spans="1:11" ht="25.5">
      <c r="A13" s="9">
        <v>1.9</v>
      </c>
      <c r="B13" s="10" t="s">
        <v>23</v>
      </c>
      <c r="C13" s="29" t="s">
        <v>3</v>
      </c>
      <c r="D13" s="42">
        <v>350000</v>
      </c>
      <c r="E13" s="38">
        <v>27400</v>
      </c>
      <c r="F13" s="42">
        <f t="shared" si="0"/>
        <v>377400</v>
      </c>
      <c r="G13" s="65">
        <v>0.03</v>
      </c>
      <c r="H13" s="66"/>
      <c r="I13" s="66"/>
      <c r="J13" s="66">
        <f t="shared" si="1"/>
        <v>11322</v>
      </c>
      <c r="K13" s="66">
        <f t="shared" si="2"/>
        <v>113.22</v>
      </c>
    </row>
    <row r="14" spans="1:11" ht="38.25">
      <c r="A14" s="7">
        <v>1.1000000000000001</v>
      </c>
      <c r="B14" s="10" t="s">
        <v>144</v>
      </c>
      <c r="C14" s="29" t="s">
        <v>3</v>
      </c>
      <c r="D14" s="42">
        <v>1000</v>
      </c>
      <c r="E14" s="38"/>
      <c r="F14" s="42">
        <f t="shared" si="0"/>
        <v>1000</v>
      </c>
      <c r="G14" s="65">
        <v>2.16</v>
      </c>
      <c r="H14" s="66"/>
      <c r="I14" s="66"/>
      <c r="J14" s="66">
        <f t="shared" si="1"/>
        <v>2160</v>
      </c>
      <c r="K14" s="66">
        <f t="shared" si="2"/>
        <v>21.6</v>
      </c>
    </row>
    <row r="15" spans="1:11">
      <c r="A15" s="7">
        <v>1.1100000000000001</v>
      </c>
      <c r="B15" s="10" t="s">
        <v>24</v>
      </c>
      <c r="C15" s="29" t="s">
        <v>3</v>
      </c>
      <c r="D15" s="42">
        <v>2500</v>
      </c>
      <c r="E15" s="38">
        <v>700</v>
      </c>
      <c r="F15" s="42">
        <f t="shared" si="0"/>
        <v>3200</v>
      </c>
      <c r="G15" s="65">
        <v>2.2599999999999998</v>
      </c>
      <c r="H15" s="66"/>
      <c r="I15" s="66"/>
      <c r="J15" s="66">
        <f t="shared" si="1"/>
        <v>7231.9999999999991</v>
      </c>
      <c r="K15" s="66">
        <f t="shared" si="2"/>
        <v>72.319999999999993</v>
      </c>
    </row>
    <row r="16" spans="1:11">
      <c r="A16" s="7">
        <v>1.1200000000000001</v>
      </c>
      <c r="B16" s="86" t="s">
        <v>122</v>
      </c>
      <c r="C16" s="29" t="s">
        <v>3</v>
      </c>
      <c r="D16" s="42"/>
      <c r="E16" s="38">
        <v>700</v>
      </c>
      <c r="F16" s="42">
        <f t="shared" si="0"/>
        <v>700</v>
      </c>
      <c r="G16" s="66">
        <v>1.26</v>
      </c>
      <c r="H16" s="66"/>
      <c r="I16" s="66"/>
      <c r="J16" s="66">
        <f t="shared" si="1"/>
        <v>882</v>
      </c>
      <c r="K16" s="66">
        <f t="shared" si="2"/>
        <v>8.82</v>
      </c>
    </row>
    <row r="17" spans="1:11">
      <c r="A17" s="7">
        <v>1.1299999999999999</v>
      </c>
      <c r="B17" s="86" t="s">
        <v>120</v>
      </c>
      <c r="C17" s="29" t="s">
        <v>3</v>
      </c>
      <c r="D17" s="42"/>
      <c r="E17" s="38">
        <v>150</v>
      </c>
      <c r="F17" s="42">
        <f t="shared" si="0"/>
        <v>150</v>
      </c>
      <c r="G17" s="66">
        <v>10</v>
      </c>
      <c r="H17" s="66"/>
      <c r="I17" s="66"/>
      <c r="J17" s="66">
        <f t="shared" si="1"/>
        <v>1500</v>
      </c>
      <c r="K17" s="66">
        <f t="shared" si="2"/>
        <v>15</v>
      </c>
    </row>
    <row r="18" spans="1:11">
      <c r="A18" s="7">
        <v>1.1399999999999999</v>
      </c>
      <c r="B18" s="86" t="s">
        <v>123</v>
      </c>
      <c r="C18" s="29" t="s">
        <v>3</v>
      </c>
      <c r="D18" s="42"/>
      <c r="E18" s="38">
        <v>50</v>
      </c>
      <c r="F18" s="42">
        <f t="shared" si="0"/>
        <v>50</v>
      </c>
      <c r="G18" s="66">
        <v>10</v>
      </c>
      <c r="H18" s="66"/>
      <c r="I18" s="66"/>
      <c r="J18" s="66">
        <f t="shared" si="1"/>
        <v>500</v>
      </c>
      <c r="K18" s="66">
        <f t="shared" si="2"/>
        <v>5</v>
      </c>
    </row>
    <row r="19" spans="1:11">
      <c r="A19" s="17">
        <v>2</v>
      </c>
      <c r="B19" s="14" t="s">
        <v>139</v>
      </c>
      <c r="C19" s="29"/>
      <c r="D19" s="42"/>
      <c r="E19" s="38"/>
      <c r="F19" s="42"/>
      <c r="G19" s="66"/>
      <c r="H19" s="66">
        <v>10584</v>
      </c>
      <c r="I19" s="66">
        <f t="shared" ref="I19:I67" si="3">H19/100</f>
        <v>105.84</v>
      </c>
      <c r="J19" s="66"/>
      <c r="K19" s="66">
        <f t="shared" si="2"/>
        <v>0</v>
      </c>
    </row>
    <row r="20" spans="1:11" ht="25.5">
      <c r="A20" s="83">
        <v>2.1</v>
      </c>
      <c r="B20" s="56" t="s">
        <v>140</v>
      </c>
      <c r="C20" s="29" t="s">
        <v>3</v>
      </c>
      <c r="D20" s="44">
        <v>8000</v>
      </c>
      <c r="E20" s="45">
        <v>100</v>
      </c>
      <c r="F20" s="44">
        <f>D20+E20</f>
        <v>8100</v>
      </c>
      <c r="G20" s="65">
        <v>1.26</v>
      </c>
      <c r="H20" s="66"/>
      <c r="I20" s="66"/>
      <c r="J20" s="66">
        <f t="shared" si="1"/>
        <v>10206</v>
      </c>
      <c r="K20" s="66">
        <f t="shared" si="2"/>
        <v>102.06</v>
      </c>
    </row>
    <row r="21" spans="1:11" ht="25.5">
      <c r="A21" s="83">
        <v>2.2000000000000002</v>
      </c>
      <c r="B21" s="56" t="s">
        <v>153</v>
      </c>
      <c r="C21" s="29" t="s">
        <v>3</v>
      </c>
      <c r="D21" s="44"/>
      <c r="E21" s="45">
        <v>300</v>
      </c>
      <c r="F21" s="44">
        <f>D21+E21</f>
        <v>300</v>
      </c>
      <c r="G21" s="65">
        <v>1.26</v>
      </c>
      <c r="H21" s="66"/>
      <c r="I21" s="66"/>
      <c r="J21" s="66">
        <f t="shared" si="1"/>
        <v>378</v>
      </c>
      <c r="K21" s="66">
        <f t="shared" si="2"/>
        <v>3.78</v>
      </c>
    </row>
    <row r="22" spans="1:11">
      <c r="A22" s="11">
        <v>3</v>
      </c>
      <c r="B22" s="12" t="s">
        <v>25</v>
      </c>
      <c r="C22" s="28"/>
      <c r="D22" s="57"/>
      <c r="E22" s="58"/>
      <c r="F22" s="42"/>
      <c r="G22" s="66"/>
      <c r="H22" s="66">
        <v>83395</v>
      </c>
      <c r="I22" s="66">
        <f t="shared" si="3"/>
        <v>833.95</v>
      </c>
      <c r="J22" s="66"/>
      <c r="K22" s="66"/>
    </row>
    <row r="23" spans="1:11" ht="38.25">
      <c r="A23" s="6">
        <v>3.1</v>
      </c>
      <c r="B23" s="10" t="s">
        <v>13</v>
      </c>
      <c r="C23" s="29" t="s">
        <v>3</v>
      </c>
      <c r="D23" s="42">
        <v>75000</v>
      </c>
      <c r="E23" s="38">
        <v>1000</v>
      </c>
      <c r="F23" s="42">
        <v>85000</v>
      </c>
      <c r="G23" s="65">
        <v>0.42</v>
      </c>
      <c r="H23" s="66"/>
      <c r="I23" s="66"/>
      <c r="J23" s="66">
        <f t="shared" si="1"/>
        <v>35700</v>
      </c>
      <c r="K23" s="66">
        <f t="shared" si="2"/>
        <v>357</v>
      </c>
    </row>
    <row r="24" spans="1:11" ht="51">
      <c r="A24" s="6">
        <v>3.2</v>
      </c>
      <c r="B24" s="10" t="s">
        <v>12</v>
      </c>
      <c r="C24" s="29" t="s">
        <v>3</v>
      </c>
      <c r="D24" s="42">
        <v>15000</v>
      </c>
      <c r="E24" s="38"/>
      <c r="F24" s="42">
        <v>10000</v>
      </c>
      <c r="G24" s="65">
        <v>0.45</v>
      </c>
      <c r="H24" s="66"/>
      <c r="I24" s="66"/>
      <c r="J24" s="66">
        <f t="shared" si="1"/>
        <v>4500</v>
      </c>
      <c r="K24" s="66">
        <f t="shared" si="2"/>
        <v>45</v>
      </c>
    </row>
    <row r="25" spans="1:11" ht="51">
      <c r="A25" s="6">
        <v>3.3</v>
      </c>
      <c r="B25" s="10" t="s">
        <v>11</v>
      </c>
      <c r="C25" s="29" t="s">
        <v>3</v>
      </c>
      <c r="D25" s="42">
        <v>5000</v>
      </c>
      <c r="E25" s="38"/>
      <c r="F25" s="42">
        <v>3000</v>
      </c>
      <c r="G25" s="65">
        <v>0.49</v>
      </c>
      <c r="H25" s="66"/>
      <c r="I25" s="66"/>
      <c r="J25" s="66">
        <f t="shared" si="1"/>
        <v>1470</v>
      </c>
      <c r="K25" s="66">
        <f t="shared" si="2"/>
        <v>14.7</v>
      </c>
    </row>
    <row r="26" spans="1:11" ht="76.5">
      <c r="A26" s="6">
        <v>3.4</v>
      </c>
      <c r="B26" s="10" t="s">
        <v>10</v>
      </c>
      <c r="C26" s="29" t="s">
        <v>3</v>
      </c>
      <c r="D26" s="42">
        <v>1000</v>
      </c>
      <c r="E26" s="38">
        <v>2500</v>
      </c>
      <c r="F26" s="42">
        <f>D26+E26</f>
        <v>3500</v>
      </c>
      <c r="G26" s="65">
        <v>1.32</v>
      </c>
      <c r="H26" s="66"/>
      <c r="I26" s="66"/>
      <c r="J26" s="66">
        <f t="shared" si="1"/>
        <v>4620</v>
      </c>
      <c r="K26" s="66">
        <f t="shared" si="2"/>
        <v>46.2</v>
      </c>
    </row>
    <row r="27" spans="1:11">
      <c r="A27" s="6">
        <v>3.5</v>
      </c>
      <c r="B27" s="10" t="s">
        <v>9</v>
      </c>
      <c r="C27" s="29" t="s">
        <v>3</v>
      </c>
      <c r="D27" s="42">
        <v>6000</v>
      </c>
      <c r="E27" s="38"/>
      <c r="F27" s="42">
        <v>11000</v>
      </c>
      <c r="G27" s="65">
        <v>0.54</v>
      </c>
      <c r="H27" s="66"/>
      <c r="I27" s="66"/>
      <c r="J27" s="66">
        <f t="shared" si="1"/>
        <v>5940</v>
      </c>
      <c r="K27" s="66">
        <f t="shared" si="2"/>
        <v>59.4</v>
      </c>
    </row>
    <row r="28" spans="1:11" ht="51">
      <c r="A28" s="6">
        <v>3.6</v>
      </c>
      <c r="B28" s="10" t="s">
        <v>8</v>
      </c>
      <c r="C28" s="29" t="s">
        <v>3</v>
      </c>
      <c r="D28" s="42">
        <v>1000</v>
      </c>
      <c r="E28" s="38"/>
      <c r="F28" s="42">
        <f>D28+E28</f>
        <v>1000</v>
      </c>
      <c r="G28" s="65">
        <v>3.18</v>
      </c>
      <c r="H28" s="66"/>
      <c r="I28" s="66"/>
      <c r="J28" s="66">
        <f t="shared" si="1"/>
        <v>3180</v>
      </c>
      <c r="K28" s="66">
        <f t="shared" si="2"/>
        <v>31.8</v>
      </c>
    </row>
    <row r="29" spans="1:11" ht="25.5">
      <c r="A29" s="6">
        <v>3.7</v>
      </c>
      <c r="B29" s="10" t="s">
        <v>26</v>
      </c>
      <c r="C29" s="29" t="s">
        <v>3</v>
      </c>
      <c r="D29" s="42">
        <v>2000</v>
      </c>
      <c r="E29" s="38"/>
      <c r="F29" s="42">
        <f>D29+E29</f>
        <v>2000</v>
      </c>
      <c r="G29" s="65">
        <v>13.68</v>
      </c>
      <c r="H29" s="66"/>
      <c r="I29" s="66"/>
      <c r="J29" s="66">
        <f t="shared" si="1"/>
        <v>27360</v>
      </c>
      <c r="K29" s="66">
        <f t="shared" si="2"/>
        <v>273.60000000000002</v>
      </c>
    </row>
    <row r="30" spans="1:11" ht="38.25">
      <c r="A30" s="6">
        <v>3.8</v>
      </c>
      <c r="B30" s="10" t="s">
        <v>121</v>
      </c>
      <c r="C30" s="29" t="s">
        <v>3</v>
      </c>
      <c r="D30" s="42"/>
      <c r="E30" s="38">
        <v>500</v>
      </c>
      <c r="F30" s="42">
        <f>D30+E30</f>
        <v>500</v>
      </c>
      <c r="G30" s="66">
        <v>1.25</v>
      </c>
      <c r="H30" s="66"/>
      <c r="I30" s="66"/>
      <c r="J30" s="66">
        <f t="shared" si="1"/>
        <v>625</v>
      </c>
      <c r="K30" s="66">
        <f t="shared" si="2"/>
        <v>6.25</v>
      </c>
    </row>
    <row r="31" spans="1:11" ht="25.5">
      <c r="A31" s="13">
        <v>4</v>
      </c>
      <c r="B31" s="14" t="s">
        <v>27</v>
      </c>
      <c r="C31" s="26"/>
      <c r="D31" s="44"/>
      <c r="E31" s="45"/>
      <c r="F31" s="42"/>
      <c r="G31" s="66"/>
      <c r="H31" s="66">
        <v>59726</v>
      </c>
      <c r="I31" s="66">
        <f t="shared" si="3"/>
        <v>597.26</v>
      </c>
      <c r="J31" s="66"/>
      <c r="K31" s="66"/>
    </row>
    <row r="32" spans="1:11" ht="25.5">
      <c r="A32" s="6">
        <v>4.0999999999999996</v>
      </c>
      <c r="B32" s="10" t="s">
        <v>28</v>
      </c>
      <c r="C32" s="29" t="s">
        <v>3</v>
      </c>
      <c r="D32" s="42">
        <v>500</v>
      </c>
      <c r="E32" s="38"/>
      <c r="F32" s="42">
        <f t="shared" ref="F32:F50" si="4">D32+E32</f>
        <v>500</v>
      </c>
      <c r="G32" s="65">
        <v>1.26</v>
      </c>
      <c r="H32" s="66"/>
      <c r="I32" s="66"/>
      <c r="J32" s="66">
        <f t="shared" si="1"/>
        <v>630</v>
      </c>
      <c r="K32" s="66">
        <f t="shared" si="2"/>
        <v>6.3</v>
      </c>
    </row>
    <row r="33" spans="1:11" ht="25.5">
      <c r="A33" s="6">
        <v>4.2</v>
      </c>
      <c r="B33" s="10" t="s">
        <v>29</v>
      </c>
      <c r="C33" s="3" t="s">
        <v>3</v>
      </c>
      <c r="D33" s="42">
        <v>500</v>
      </c>
      <c r="E33" s="38"/>
      <c r="F33" s="42">
        <f t="shared" si="4"/>
        <v>500</v>
      </c>
      <c r="G33" s="65">
        <v>1.26</v>
      </c>
      <c r="H33" s="66"/>
      <c r="I33" s="66"/>
      <c r="J33" s="66">
        <f t="shared" si="1"/>
        <v>630</v>
      </c>
      <c r="K33" s="66">
        <f t="shared" si="2"/>
        <v>6.3</v>
      </c>
    </row>
    <row r="34" spans="1:11" ht="25.5">
      <c r="A34" s="6">
        <v>4.3</v>
      </c>
      <c r="B34" s="10" t="s">
        <v>30</v>
      </c>
      <c r="C34" s="3" t="s">
        <v>3</v>
      </c>
      <c r="D34" s="42">
        <v>500</v>
      </c>
      <c r="E34" s="38"/>
      <c r="F34" s="42">
        <f t="shared" si="4"/>
        <v>500</v>
      </c>
      <c r="G34" s="65">
        <v>1.26</v>
      </c>
      <c r="H34" s="66"/>
      <c r="I34" s="66"/>
      <c r="J34" s="66">
        <f t="shared" si="1"/>
        <v>630</v>
      </c>
      <c r="K34" s="66">
        <f t="shared" si="2"/>
        <v>6.3</v>
      </c>
    </row>
    <row r="35" spans="1:11" ht="38.25">
      <c r="A35" s="6">
        <v>4.4000000000000004</v>
      </c>
      <c r="B35" s="10" t="s">
        <v>31</v>
      </c>
      <c r="C35" s="3" t="s">
        <v>3</v>
      </c>
      <c r="D35" s="42">
        <v>5000</v>
      </c>
      <c r="E35" s="38"/>
      <c r="F35" s="42">
        <f t="shared" si="4"/>
        <v>5000</v>
      </c>
      <c r="G35" s="65">
        <v>0.37</v>
      </c>
      <c r="H35" s="66"/>
      <c r="I35" s="66"/>
      <c r="J35" s="66">
        <f t="shared" si="1"/>
        <v>1850</v>
      </c>
      <c r="K35" s="66">
        <f t="shared" si="2"/>
        <v>18.5</v>
      </c>
    </row>
    <row r="36" spans="1:11" ht="38.25">
      <c r="A36" s="6">
        <v>4.5</v>
      </c>
      <c r="B36" s="10" t="s">
        <v>32</v>
      </c>
      <c r="C36" s="3" t="s">
        <v>3</v>
      </c>
      <c r="D36" s="42">
        <v>10000</v>
      </c>
      <c r="E36" s="38">
        <v>300</v>
      </c>
      <c r="F36" s="42">
        <f t="shared" si="4"/>
        <v>10300</v>
      </c>
      <c r="G36" s="65">
        <v>0.37</v>
      </c>
      <c r="H36" s="66"/>
      <c r="I36" s="66"/>
      <c r="J36" s="66">
        <f t="shared" si="1"/>
        <v>3811</v>
      </c>
      <c r="K36" s="66">
        <f t="shared" si="2"/>
        <v>38.11</v>
      </c>
    </row>
    <row r="37" spans="1:11" ht="38.25">
      <c r="A37" s="6">
        <v>4.5999999999999996</v>
      </c>
      <c r="B37" s="10" t="s">
        <v>33</v>
      </c>
      <c r="C37" s="3" t="s">
        <v>3</v>
      </c>
      <c r="D37" s="42">
        <v>15000</v>
      </c>
      <c r="E37" s="38"/>
      <c r="F37" s="42">
        <f t="shared" si="4"/>
        <v>15000</v>
      </c>
      <c r="G37" s="65">
        <v>0.37</v>
      </c>
      <c r="H37" s="66"/>
      <c r="I37" s="66"/>
      <c r="J37" s="66">
        <f t="shared" si="1"/>
        <v>5550</v>
      </c>
      <c r="K37" s="66">
        <f t="shared" si="2"/>
        <v>55.5</v>
      </c>
    </row>
    <row r="38" spans="1:11" ht="38.25">
      <c r="A38" s="6">
        <v>4.7</v>
      </c>
      <c r="B38" s="10" t="s">
        <v>34</v>
      </c>
      <c r="C38" s="29" t="s">
        <v>3</v>
      </c>
      <c r="D38" s="42">
        <v>17000</v>
      </c>
      <c r="E38" s="38"/>
      <c r="F38" s="42">
        <f t="shared" si="4"/>
        <v>17000</v>
      </c>
      <c r="G38" s="65">
        <v>0.37</v>
      </c>
      <c r="H38" s="66"/>
      <c r="I38" s="66"/>
      <c r="J38" s="66">
        <f t="shared" si="1"/>
        <v>6290</v>
      </c>
      <c r="K38" s="66">
        <f t="shared" si="2"/>
        <v>62.9</v>
      </c>
    </row>
    <row r="39" spans="1:11" ht="38.25">
      <c r="A39" s="6">
        <v>4.8</v>
      </c>
      <c r="B39" s="10" t="s">
        <v>158</v>
      </c>
      <c r="C39" s="29" t="s">
        <v>3</v>
      </c>
      <c r="D39" s="42">
        <v>2000</v>
      </c>
      <c r="E39" s="38"/>
      <c r="F39" s="42">
        <f t="shared" si="4"/>
        <v>2000</v>
      </c>
      <c r="G39" s="65"/>
      <c r="H39" s="66"/>
      <c r="I39" s="66"/>
      <c r="J39" s="66"/>
      <c r="K39" s="66"/>
    </row>
    <row r="40" spans="1:11">
      <c r="A40" s="6">
        <v>4.9000000000000004</v>
      </c>
      <c r="B40" s="10" t="s">
        <v>127</v>
      </c>
      <c r="C40" s="29" t="s">
        <v>3</v>
      </c>
      <c r="D40" s="42">
        <v>21000</v>
      </c>
      <c r="E40" s="38"/>
      <c r="F40" s="42">
        <f t="shared" si="4"/>
        <v>21000</v>
      </c>
      <c r="G40" s="65">
        <v>7.0000000000000007E-2</v>
      </c>
      <c r="H40" s="66"/>
      <c r="I40" s="66"/>
      <c r="J40" s="66">
        <f t="shared" si="1"/>
        <v>1470.0000000000002</v>
      </c>
      <c r="K40" s="66">
        <f t="shared" si="2"/>
        <v>14.700000000000003</v>
      </c>
    </row>
    <row r="41" spans="1:11" ht="25.5">
      <c r="A41" s="7">
        <v>4.0999999999999996</v>
      </c>
      <c r="B41" s="10" t="s">
        <v>128</v>
      </c>
      <c r="C41" s="29"/>
      <c r="D41" s="42"/>
      <c r="E41" s="46">
        <v>200</v>
      </c>
      <c r="F41" s="42">
        <f t="shared" si="4"/>
        <v>200</v>
      </c>
      <c r="G41" s="66">
        <v>0.1</v>
      </c>
      <c r="H41" s="66"/>
      <c r="I41" s="66"/>
      <c r="J41" s="66">
        <f t="shared" si="1"/>
        <v>20</v>
      </c>
      <c r="K41" s="66">
        <f t="shared" si="2"/>
        <v>0.2</v>
      </c>
    </row>
    <row r="42" spans="1:11">
      <c r="A42" s="7">
        <v>4.1100000000000003</v>
      </c>
      <c r="B42" s="10" t="s">
        <v>35</v>
      </c>
      <c r="C42" s="29" t="s">
        <v>3</v>
      </c>
      <c r="D42" s="42">
        <v>14000</v>
      </c>
      <c r="E42" s="38">
        <v>2000</v>
      </c>
      <c r="F42" s="42">
        <f t="shared" si="4"/>
        <v>16000</v>
      </c>
      <c r="G42" s="65">
        <v>0.36</v>
      </c>
      <c r="H42" s="66"/>
      <c r="I42" s="66"/>
      <c r="J42" s="66">
        <f t="shared" si="1"/>
        <v>5760</v>
      </c>
      <c r="K42" s="66">
        <f t="shared" si="2"/>
        <v>57.6</v>
      </c>
    </row>
    <row r="43" spans="1:11" ht="25.5">
      <c r="A43" s="6">
        <v>4.12</v>
      </c>
      <c r="B43" s="10" t="s">
        <v>124</v>
      </c>
      <c r="C43" s="29" t="s">
        <v>3</v>
      </c>
      <c r="D43" s="42">
        <v>1000</v>
      </c>
      <c r="E43" s="38"/>
      <c r="F43" s="42">
        <f t="shared" si="4"/>
        <v>1000</v>
      </c>
      <c r="G43" s="65">
        <v>0.61</v>
      </c>
      <c r="H43" s="66"/>
      <c r="I43" s="66"/>
      <c r="J43" s="66">
        <f t="shared" si="1"/>
        <v>610</v>
      </c>
      <c r="K43" s="66">
        <f t="shared" si="2"/>
        <v>6.1</v>
      </c>
    </row>
    <row r="44" spans="1:11" ht="89.25">
      <c r="A44" s="6">
        <v>4.13</v>
      </c>
      <c r="B44" s="10" t="s">
        <v>36</v>
      </c>
      <c r="C44" s="29" t="s">
        <v>3</v>
      </c>
      <c r="D44" s="42">
        <v>800</v>
      </c>
      <c r="E44" s="38"/>
      <c r="F44" s="42">
        <f t="shared" si="4"/>
        <v>800</v>
      </c>
      <c r="G44" s="65">
        <v>29.8</v>
      </c>
      <c r="H44" s="66"/>
      <c r="I44" s="66"/>
      <c r="J44" s="66">
        <f t="shared" si="1"/>
        <v>23840</v>
      </c>
      <c r="K44" s="66">
        <f t="shared" si="2"/>
        <v>238.4</v>
      </c>
    </row>
    <row r="45" spans="1:11" ht="25.5">
      <c r="A45" s="6">
        <v>4.1399999999999997</v>
      </c>
      <c r="B45" s="33" t="s">
        <v>129</v>
      </c>
      <c r="C45" s="29" t="s">
        <v>3</v>
      </c>
      <c r="D45" s="42"/>
      <c r="E45" s="38">
        <v>25</v>
      </c>
      <c r="F45" s="42">
        <f t="shared" si="4"/>
        <v>25</v>
      </c>
      <c r="G45" s="68">
        <v>65.400000000000006</v>
      </c>
      <c r="H45" s="66"/>
      <c r="I45" s="66"/>
      <c r="J45" s="66">
        <f t="shared" si="1"/>
        <v>1635.0000000000002</v>
      </c>
      <c r="K45" s="66">
        <f t="shared" si="2"/>
        <v>16.350000000000001</v>
      </c>
    </row>
    <row r="46" spans="1:11" ht="25.5">
      <c r="A46" s="6">
        <v>4.1500000000000004</v>
      </c>
      <c r="B46" s="33" t="s">
        <v>130</v>
      </c>
      <c r="C46" s="29" t="s">
        <v>3</v>
      </c>
      <c r="D46" s="42"/>
      <c r="E46" s="38">
        <v>25</v>
      </c>
      <c r="F46" s="42">
        <f t="shared" si="4"/>
        <v>25</v>
      </c>
      <c r="G46" s="68">
        <v>65.400000000000006</v>
      </c>
      <c r="H46" s="66"/>
      <c r="I46" s="66"/>
      <c r="J46" s="66">
        <f t="shared" si="1"/>
        <v>1635.0000000000002</v>
      </c>
      <c r="K46" s="66">
        <f t="shared" si="2"/>
        <v>16.350000000000001</v>
      </c>
    </row>
    <row r="47" spans="1:11" ht="25.5">
      <c r="A47" s="6">
        <v>4.16</v>
      </c>
      <c r="B47" s="33" t="s">
        <v>131</v>
      </c>
      <c r="C47" s="29" t="s">
        <v>3</v>
      </c>
      <c r="D47" s="42"/>
      <c r="E47" s="38">
        <v>25</v>
      </c>
      <c r="F47" s="42">
        <f t="shared" si="4"/>
        <v>25</v>
      </c>
      <c r="G47" s="68">
        <v>65.400000000000006</v>
      </c>
      <c r="H47" s="66"/>
      <c r="I47" s="66"/>
      <c r="J47" s="66">
        <f t="shared" si="1"/>
        <v>1635.0000000000002</v>
      </c>
      <c r="K47" s="66">
        <f t="shared" si="2"/>
        <v>16.350000000000001</v>
      </c>
    </row>
    <row r="48" spans="1:11" ht="25.5">
      <c r="A48" s="6">
        <v>4.17</v>
      </c>
      <c r="B48" s="33" t="s">
        <v>132</v>
      </c>
      <c r="C48" s="29" t="s">
        <v>3</v>
      </c>
      <c r="D48" s="42"/>
      <c r="E48" s="38">
        <v>25</v>
      </c>
      <c r="F48" s="42">
        <f t="shared" si="4"/>
        <v>25</v>
      </c>
      <c r="G48" s="68">
        <v>65.400000000000006</v>
      </c>
      <c r="H48" s="66"/>
      <c r="I48" s="66"/>
      <c r="J48" s="66">
        <f t="shared" si="1"/>
        <v>1635.0000000000002</v>
      </c>
      <c r="K48" s="66">
        <f t="shared" si="2"/>
        <v>16.350000000000001</v>
      </c>
    </row>
    <row r="49" spans="1:11">
      <c r="A49" s="6">
        <v>4.18</v>
      </c>
      <c r="B49" s="10" t="s">
        <v>37</v>
      </c>
      <c r="C49" s="29" t="s">
        <v>3</v>
      </c>
      <c r="D49" s="42">
        <v>20</v>
      </c>
      <c r="E49" s="38"/>
      <c r="F49" s="42">
        <f t="shared" si="4"/>
        <v>20</v>
      </c>
      <c r="G49" s="65">
        <v>3.24</v>
      </c>
      <c r="H49" s="66"/>
      <c r="I49" s="66"/>
      <c r="J49" s="66">
        <f t="shared" si="1"/>
        <v>64.800000000000011</v>
      </c>
      <c r="K49" s="66">
        <f t="shared" si="2"/>
        <v>0.64800000000000013</v>
      </c>
    </row>
    <row r="50" spans="1:11">
      <c r="A50" s="7">
        <v>4.1900000000000004</v>
      </c>
      <c r="B50" s="10" t="s">
        <v>38</v>
      </c>
      <c r="C50" s="29" t="s">
        <v>3</v>
      </c>
      <c r="D50" s="42">
        <v>20</v>
      </c>
      <c r="E50" s="38"/>
      <c r="F50" s="42">
        <f t="shared" si="4"/>
        <v>20</v>
      </c>
      <c r="G50" s="65">
        <v>4.16</v>
      </c>
      <c r="H50" s="66"/>
      <c r="I50" s="66"/>
      <c r="J50" s="66">
        <f t="shared" si="1"/>
        <v>83.2</v>
      </c>
      <c r="K50" s="66">
        <f t="shared" si="2"/>
        <v>0.83200000000000007</v>
      </c>
    </row>
    <row r="51" spans="1:11" ht="25.5">
      <c r="A51" s="7">
        <v>4.2</v>
      </c>
      <c r="B51" s="10" t="s">
        <v>39</v>
      </c>
      <c r="C51" s="29" t="s">
        <v>3</v>
      </c>
      <c r="D51" s="42">
        <v>100</v>
      </c>
      <c r="E51" s="38"/>
      <c r="F51" s="42">
        <v>50</v>
      </c>
      <c r="G51" s="65">
        <v>17.87</v>
      </c>
      <c r="H51" s="66"/>
      <c r="I51" s="66"/>
      <c r="J51" s="66">
        <f t="shared" si="1"/>
        <v>893.5</v>
      </c>
      <c r="K51" s="66">
        <f t="shared" si="2"/>
        <v>8.9350000000000005</v>
      </c>
    </row>
    <row r="52" spans="1:11" ht="25.5">
      <c r="A52" s="6">
        <v>4.21</v>
      </c>
      <c r="B52" s="10" t="s">
        <v>40</v>
      </c>
      <c r="C52" s="29" t="s">
        <v>3</v>
      </c>
      <c r="D52" s="42">
        <v>100</v>
      </c>
      <c r="E52" s="38"/>
      <c r="F52" s="42">
        <v>50</v>
      </c>
      <c r="G52" s="65">
        <v>17.87</v>
      </c>
      <c r="H52" s="66"/>
      <c r="I52" s="66"/>
      <c r="J52" s="66">
        <f t="shared" si="1"/>
        <v>893.5</v>
      </c>
      <c r="K52" s="66">
        <f t="shared" si="2"/>
        <v>8.9350000000000005</v>
      </c>
    </row>
    <row r="53" spans="1:11" ht="38.25">
      <c r="A53" s="6">
        <v>4.22</v>
      </c>
      <c r="B53" s="86" t="s">
        <v>125</v>
      </c>
      <c r="C53" s="29" t="s">
        <v>3</v>
      </c>
      <c r="D53" s="42"/>
      <c r="E53" s="38">
        <v>50</v>
      </c>
      <c r="F53" s="42">
        <f>D53+E53</f>
        <v>50</v>
      </c>
      <c r="G53" s="66">
        <v>1.6</v>
      </c>
      <c r="H53" s="66"/>
      <c r="I53" s="66"/>
      <c r="J53" s="66">
        <f t="shared" si="1"/>
        <v>80</v>
      </c>
      <c r="K53" s="66">
        <f t="shared" si="2"/>
        <v>0.8</v>
      </c>
    </row>
    <row r="54" spans="1:11" ht="38.25">
      <c r="A54" s="6">
        <v>4.2300000000000004</v>
      </c>
      <c r="B54" s="86" t="s">
        <v>126</v>
      </c>
      <c r="C54" s="29" t="s">
        <v>3</v>
      </c>
      <c r="D54" s="42"/>
      <c r="E54" s="38">
        <v>50</v>
      </c>
      <c r="F54" s="42">
        <f>D54+E54</f>
        <v>50</v>
      </c>
      <c r="G54" s="66">
        <v>1.6</v>
      </c>
      <c r="H54" s="66"/>
      <c r="I54" s="66"/>
      <c r="J54" s="66">
        <f t="shared" si="1"/>
        <v>80</v>
      </c>
      <c r="K54" s="66">
        <f t="shared" si="2"/>
        <v>0.8</v>
      </c>
    </row>
    <row r="55" spans="1:11">
      <c r="A55" s="13">
        <v>5</v>
      </c>
      <c r="B55" s="14" t="s">
        <v>41</v>
      </c>
      <c r="C55" s="29"/>
      <c r="D55" s="44"/>
      <c r="E55" s="45"/>
      <c r="F55" s="42"/>
      <c r="G55" s="66"/>
      <c r="H55" s="66">
        <v>38569</v>
      </c>
      <c r="I55" s="66">
        <f t="shared" si="3"/>
        <v>385.69</v>
      </c>
      <c r="J55" s="66"/>
      <c r="K55" s="66"/>
    </row>
    <row r="56" spans="1:11" ht="63.75">
      <c r="A56" s="6">
        <v>5.0999999999999996</v>
      </c>
      <c r="B56" s="10" t="s">
        <v>165</v>
      </c>
      <c r="C56" s="29" t="s">
        <v>3</v>
      </c>
      <c r="D56" s="42">
        <v>1000</v>
      </c>
      <c r="E56" s="38">
        <v>51000</v>
      </c>
      <c r="F56" s="42">
        <v>55000</v>
      </c>
      <c r="G56" s="65">
        <v>0.39</v>
      </c>
      <c r="H56" s="66"/>
      <c r="I56" s="66"/>
      <c r="J56" s="66">
        <f t="shared" si="1"/>
        <v>21450</v>
      </c>
      <c r="K56" s="66">
        <f t="shared" si="2"/>
        <v>214.5</v>
      </c>
    </row>
    <row r="57" spans="1:11" ht="51">
      <c r="A57" s="6">
        <v>5.2</v>
      </c>
      <c r="B57" s="10" t="s">
        <v>42</v>
      </c>
      <c r="C57" s="29" t="s">
        <v>3</v>
      </c>
      <c r="D57" s="42">
        <v>500</v>
      </c>
      <c r="E57" s="38"/>
      <c r="F57" s="42">
        <f>D57+E57</f>
        <v>500</v>
      </c>
      <c r="G57" s="65">
        <v>0.89</v>
      </c>
      <c r="H57" s="66"/>
      <c r="I57" s="66"/>
      <c r="J57" s="66">
        <f t="shared" si="1"/>
        <v>445</v>
      </c>
      <c r="K57" s="66">
        <f t="shared" si="2"/>
        <v>4.45</v>
      </c>
    </row>
    <row r="58" spans="1:11" ht="25.5">
      <c r="A58" s="6">
        <v>5.3</v>
      </c>
      <c r="B58" s="10" t="s">
        <v>43</v>
      </c>
      <c r="C58" s="29" t="s">
        <v>3</v>
      </c>
      <c r="D58" s="42">
        <v>100</v>
      </c>
      <c r="E58" s="38"/>
      <c r="F58" s="42">
        <f>D58+E58</f>
        <v>100</v>
      </c>
      <c r="G58" s="65">
        <v>0.61</v>
      </c>
      <c r="H58" s="66"/>
      <c r="I58" s="66"/>
      <c r="J58" s="66">
        <f t="shared" si="1"/>
        <v>61</v>
      </c>
      <c r="K58" s="66">
        <f t="shared" si="2"/>
        <v>0.61</v>
      </c>
    </row>
    <row r="59" spans="1:11">
      <c r="A59" s="6">
        <v>5.4</v>
      </c>
      <c r="B59" s="10" t="s">
        <v>44</v>
      </c>
      <c r="C59" s="29" t="s">
        <v>3</v>
      </c>
      <c r="D59" s="42">
        <v>400</v>
      </c>
      <c r="E59" s="38"/>
      <c r="F59" s="42">
        <f>D59+E59</f>
        <v>400</v>
      </c>
      <c r="G59" s="65">
        <v>0.24</v>
      </c>
      <c r="H59" s="66"/>
      <c r="I59" s="66"/>
      <c r="J59" s="66">
        <f t="shared" si="1"/>
        <v>96</v>
      </c>
      <c r="K59" s="66">
        <f t="shared" si="2"/>
        <v>0.96</v>
      </c>
    </row>
    <row r="60" spans="1:11" ht="38.25">
      <c r="A60" s="6">
        <v>5.5</v>
      </c>
      <c r="B60" s="10" t="s">
        <v>166</v>
      </c>
      <c r="C60" s="29" t="s">
        <v>3</v>
      </c>
      <c r="D60" s="42">
        <v>4000</v>
      </c>
      <c r="E60" s="38">
        <v>30</v>
      </c>
      <c r="F60" s="42">
        <v>4000</v>
      </c>
      <c r="G60" s="65">
        <v>0.68</v>
      </c>
      <c r="H60" s="66"/>
      <c r="I60" s="66"/>
      <c r="J60" s="66">
        <f t="shared" si="1"/>
        <v>2720</v>
      </c>
      <c r="K60" s="66">
        <f t="shared" si="2"/>
        <v>27.2</v>
      </c>
    </row>
    <row r="61" spans="1:11" ht="38.25">
      <c r="A61" s="6">
        <v>5.6</v>
      </c>
      <c r="B61" s="10" t="s">
        <v>45</v>
      </c>
      <c r="C61" s="29" t="s">
        <v>3</v>
      </c>
      <c r="D61" s="42">
        <v>500</v>
      </c>
      <c r="E61" s="38"/>
      <c r="F61" s="42">
        <f>D61+E61</f>
        <v>500</v>
      </c>
      <c r="G61" s="65">
        <v>1.32</v>
      </c>
      <c r="H61" s="66"/>
      <c r="I61" s="66"/>
      <c r="J61" s="66">
        <f t="shared" si="1"/>
        <v>660</v>
      </c>
      <c r="K61" s="66">
        <f t="shared" si="2"/>
        <v>6.6</v>
      </c>
    </row>
    <row r="62" spans="1:11">
      <c r="A62" s="6">
        <v>5.7</v>
      </c>
      <c r="B62" s="10" t="s">
        <v>46</v>
      </c>
      <c r="C62" s="29" t="s">
        <v>3</v>
      </c>
      <c r="D62" s="42">
        <v>300</v>
      </c>
      <c r="E62" s="38"/>
      <c r="F62" s="42">
        <f>D62+E62</f>
        <v>300</v>
      </c>
      <c r="G62" s="65">
        <v>0.52</v>
      </c>
      <c r="H62" s="66"/>
      <c r="I62" s="66"/>
      <c r="J62" s="66">
        <f t="shared" ref="J62:J124" si="5">F62*G62</f>
        <v>156</v>
      </c>
      <c r="K62" s="66">
        <f t="shared" ref="K62:K124" si="6">J62/100</f>
        <v>1.56</v>
      </c>
    </row>
    <row r="63" spans="1:11" ht="25.5">
      <c r="A63" s="6">
        <v>5.8</v>
      </c>
      <c r="B63" s="10" t="s">
        <v>47</v>
      </c>
      <c r="C63" s="29" t="s">
        <v>3</v>
      </c>
      <c r="D63" s="42">
        <v>26000</v>
      </c>
      <c r="E63" s="38"/>
      <c r="F63" s="42">
        <f>D63+E63</f>
        <v>26000</v>
      </c>
      <c r="G63" s="65">
        <v>0.28000000000000003</v>
      </c>
      <c r="H63" s="66"/>
      <c r="I63" s="66"/>
      <c r="J63" s="66">
        <f t="shared" si="5"/>
        <v>7280.0000000000009</v>
      </c>
      <c r="K63" s="66">
        <f t="shared" si="6"/>
        <v>72.800000000000011</v>
      </c>
    </row>
    <row r="64" spans="1:11">
      <c r="A64" s="9">
        <v>5.9</v>
      </c>
      <c r="B64" s="10" t="s">
        <v>48</v>
      </c>
      <c r="C64" s="29" t="s">
        <v>3</v>
      </c>
      <c r="D64" s="42">
        <v>1000</v>
      </c>
      <c r="E64" s="38"/>
      <c r="F64" s="42">
        <v>2000</v>
      </c>
      <c r="G64" s="65">
        <v>2.46</v>
      </c>
      <c r="H64" s="66"/>
      <c r="I64" s="66"/>
      <c r="J64" s="66">
        <f t="shared" si="5"/>
        <v>4920</v>
      </c>
      <c r="K64" s="66">
        <f t="shared" si="6"/>
        <v>49.2</v>
      </c>
    </row>
    <row r="65" spans="1:11" ht="51">
      <c r="A65" s="7">
        <v>5.0999999999999996</v>
      </c>
      <c r="B65" s="10" t="s">
        <v>49</v>
      </c>
      <c r="C65" s="29" t="s">
        <v>3</v>
      </c>
      <c r="D65" s="42">
        <v>500</v>
      </c>
      <c r="E65" s="38"/>
      <c r="F65" s="42">
        <f>D65+E65</f>
        <v>500</v>
      </c>
      <c r="G65" s="65">
        <v>0.98</v>
      </c>
      <c r="H65" s="66"/>
      <c r="I65" s="66"/>
      <c r="J65" s="66">
        <f t="shared" si="5"/>
        <v>490</v>
      </c>
      <c r="K65" s="66">
        <f t="shared" si="6"/>
        <v>4.9000000000000004</v>
      </c>
    </row>
    <row r="66" spans="1:11" ht="51">
      <c r="A66" s="6">
        <v>5.1100000000000003</v>
      </c>
      <c r="B66" s="10" t="s">
        <v>50</v>
      </c>
      <c r="C66" s="29" t="s">
        <v>3</v>
      </c>
      <c r="D66" s="42">
        <v>300</v>
      </c>
      <c r="E66" s="38"/>
      <c r="F66" s="42">
        <f>D66+E66</f>
        <v>300</v>
      </c>
      <c r="G66" s="65">
        <v>0.97</v>
      </c>
      <c r="H66" s="66"/>
      <c r="I66" s="66"/>
      <c r="J66" s="66">
        <f t="shared" si="5"/>
        <v>291</v>
      </c>
      <c r="K66" s="66">
        <f t="shared" si="6"/>
        <v>2.91</v>
      </c>
    </row>
    <row r="67" spans="1:11">
      <c r="A67" s="13">
        <v>6</v>
      </c>
      <c r="B67" s="14" t="s">
        <v>51</v>
      </c>
      <c r="C67" s="26"/>
      <c r="D67" s="44"/>
      <c r="E67" s="45"/>
      <c r="F67" s="42"/>
      <c r="G67" s="66"/>
      <c r="H67" s="66">
        <v>8622</v>
      </c>
      <c r="I67" s="66">
        <f t="shared" si="3"/>
        <v>86.22</v>
      </c>
      <c r="J67" s="66"/>
      <c r="K67" s="66"/>
    </row>
    <row r="68" spans="1:11">
      <c r="A68" s="6">
        <v>6.1</v>
      </c>
      <c r="B68" s="10" t="s">
        <v>53</v>
      </c>
      <c r="C68" s="29" t="s">
        <v>3</v>
      </c>
      <c r="D68" s="42">
        <v>60</v>
      </c>
      <c r="E68" s="38"/>
      <c r="F68" s="42">
        <f>D68+E68</f>
        <v>60</v>
      </c>
      <c r="G68" s="65">
        <v>72.45</v>
      </c>
      <c r="H68" s="66"/>
      <c r="I68" s="66"/>
      <c r="J68" s="66">
        <f t="shared" si="5"/>
        <v>4347</v>
      </c>
      <c r="K68" s="66">
        <f t="shared" si="6"/>
        <v>43.47</v>
      </c>
    </row>
    <row r="69" spans="1:11" ht="25.5">
      <c r="A69" s="6">
        <v>6.2</v>
      </c>
      <c r="B69" s="10" t="s">
        <v>159</v>
      </c>
      <c r="C69" s="3" t="s">
        <v>3</v>
      </c>
      <c r="D69" s="42">
        <v>500</v>
      </c>
      <c r="E69" s="38"/>
      <c r="F69" s="42">
        <f>D69+E69</f>
        <v>500</v>
      </c>
      <c r="G69" s="65">
        <v>0.85</v>
      </c>
      <c r="H69" s="66"/>
      <c r="I69" s="66"/>
      <c r="J69" s="66">
        <f t="shared" si="5"/>
        <v>425</v>
      </c>
      <c r="K69" s="66">
        <f t="shared" si="6"/>
        <v>4.25</v>
      </c>
    </row>
    <row r="70" spans="1:11" ht="25.5">
      <c r="A70" s="6">
        <v>6.3</v>
      </c>
      <c r="B70" s="10" t="s">
        <v>54</v>
      </c>
      <c r="C70" s="3" t="s">
        <v>3</v>
      </c>
      <c r="D70" s="42">
        <v>4000</v>
      </c>
      <c r="E70" s="38">
        <v>500</v>
      </c>
      <c r="F70" s="42">
        <v>5000</v>
      </c>
      <c r="G70" s="65">
        <v>0.35</v>
      </c>
      <c r="H70" s="66"/>
      <c r="I70" s="66"/>
      <c r="J70" s="66">
        <f t="shared" si="5"/>
        <v>1750</v>
      </c>
      <c r="K70" s="66">
        <f t="shared" si="6"/>
        <v>17.5</v>
      </c>
    </row>
    <row r="71" spans="1:11" ht="25.5">
      <c r="A71" s="6">
        <v>6.4</v>
      </c>
      <c r="B71" s="10" t="s">
        <v>160</v>
      </c>
      <c r="C71" s="3" t="s">
        <v>3</v>
      </c>
      <c r="D71" s="42">
        <v>2000</v>
      </c>
      <c r="E71" s="38"/>
      <c r="F71" s="42">
        <v>3000</v>
      </c>
      <c r="G71" s="65">
        <v>0.7</v>
      </c>
      <c r="H71" s="66"/>
      <c r="I71" s="66"/>
      <c r="J71" s="66">
        <f t="shared" si="5"/>
        <v>2100</v>
      </c>
      <c r="K71" s="66">
        <f t="shared" si="6"/>
        <v>21</v>
      </c>
    </row>
    <row r="72" spans="1:11" ht="25.5">
      <c r="A72" s="24">
        <v>2</v>
      </c>
      <c r="B72" s="18" t="s">
        <v>112</v>
      </c>
      <c r="C72" s="19"/>
      <c r="D72" s="47"/>
      <c r="E72" s="48"/>
      <c r="F72" s="47"/>
      <c r="G72" s="66"/>
      <c r="H72" s="66"/>
      <c r="I72" s="66"/>
      <c r="J72" s="66"/>
      <c r="K72" s="66"/>
    </row>
    <row r="73" spans="1:11">
      <c r="A73" s="13">
        <v>1</v>
      </c>
      <c r="B73" s="14" t="s">
        <v>52</v>
      </c>
      <c r="C73" s="26"/>
      <c r="D73" s="44"/>
      <c r="E73" s="45"/>
      <c r="F73" s="42"/>
      <c r="G73" s="66"/>
      <c r="H73" s="66">
        <v>40814.5</v>
      </c>
      <c r="I73" s="66">
        <f t="shared" ref="I73:I132" si="7">H73/100</f>
        <v>408.14499999999998</v>
      </c>
      <c r="J73" s="66"/>
      <c r="K73" s="66"/>
    </row>
    <row r="74" spans="1:11">
      <c r="A74" s="9">
        <v>1.1000000000000001</v>
      </c>
      <c r="B74" s="5" t="s">
        <v>55</v>
      </c>
      <c r="C74" s="3" t="s">
        <v>3</v>
      </c>
      <c r="D74" s="42">
        <v>50</v>
      </c>
      <c r="E74" s="38"/>
      <c r="F74" s="42">
        <f t="shared" ref="F74:F79" si="8">D74+E74</f>
        <v>50</v>
      </c>
      <c r="G74" s="65">
        <v>4.25</v>
      </c>
      <c r="H74" s="66"/>
      <c r="I74" s="66"/>
      <c r="J74" s="66">
        <f t="shared" si="5"/>
        <v>212.5</v>
      </c>
      <c r="K74" s="66">
        <f t="shared" si="6"/>
        <v>2.125</v>
      </c>
    </row>
    <row r="75" spans="1:11">
      <c r="A75" s="9">
        <v>1.2</v>
      </c>
      <c r="B75" s="5" t="s">
        <v>56</v>
      </c>
      <c r="C75" s="3" t="s">
        <v>3</v>
      </c>
      <c r="D75" s="42">
        <v>20</v>
      </c>
      <c r="E75" s="38"/>
      <c r="F75" s="42">
        <f t="shared" si="8"/>
        <v>20</v>
      </c>
      <c r="G75" s="65">
        <v>8.75</v>
      </c>
      <c r="H75" s="66"/>
      <c r="I75" s="66"/>
      <c r="J75" s="66">
        <f t="shared" si="5"/>
        <v>175</v>
      </c>
      <c r="K75" s="66">
        <f t="shared" si="6"/>
        <v>1.75</v>
      </c>
    </row>
    <row r="76" spans="1:11">
      <c r="A76" s="9">
        <v>1.3</v>
      </c>
      <c r="B76" s="5" t="s">
        <v>57</v>
      </c>
      <c r="C76" s="3" t="s">
        <v>3</v>
      </c>
      <c r="D76" s="42">
        <v>50</v>
      </c>
      <c r="E76" s="38"/>
      <c r="F76" s="42">
        <f t="shared" si="8"/>
        <v>50</v>
      </c>
      <c r="G76" s="65">
        <v>12.56</v>
      </c>
      <c r="H76" s="66"/>
      <c r="I76" s="66"/>
      <c r="J76" s="66">
        <f t="shared" si="5"/>
        <v>628</v>
      </c>
      <c r="K76" s="66">
        <f t="shared" si="6"/>
        <v>6.28</v>
      </c>
    </row>
    <row r="77" spans="1:11" ht="25.5">
      <c r="A77" s="9">
        <v>1.4</v>
      </c>
      <c r="B77" s="5" t="s">
        <v>58</v>
      </c>
      <c r="C77" s="29" t="s">
        <v>3</v>
      </c>
      <c r="D77" s="42">
        <v>50</v>
      </c>
      <c r="E77" s="38"/>
      <c r="F77" s="42">
        <f t="shared" si="8"/>
        <v>50</v>
      </c>
      <c r="G77" s="65">
        <v>43.68</v>
      </c>
      <c r="H77" s="66"/>
      <c r="I77" s="66"/>
      <c r="J77" s="66">
        <f t="shared" si="5"/>
        <v>2184</v>
      </c>
      <c r="K77" s="66">
        <f t="shared" si="6"/>
        <v>21.84</v>
      </c>
    </row>
    <row r="78" spans="1:11" ht="25.5">
      <c r="A78" s="9">
        <v>1.5</v>
      </c>
      <c r="B78" s="5" t="s">
        <v>59</v>
      </c>
      <c r="C78" s="29" t="s">
        <v>3</v>
      </c>
      <c r="D78" s="42">
        <v>50</v>
      </c>
      <c r="E78" s="38"/>
      <c r="F78" s="42">
        <f t="shared" si="8"/>
        <v>50</v>
      </c>
      <c r="G78" s="65">
        <v>68.95</v>
      </c>
      <c r="H78" s="66"/>
      <c r="I78" s="66"/>
      <c r="J78" s="66">
        <f t="shared" si="5"/>
        <v>3447.5</v>
      </c>
      <c r="K78" s="66">
        <f t="shared" si="6"/>
        <v>34.475000000000001</v>
      </c>
    </row>
    <row r="79" spans="1:11">
      <c r="A79" s="9">
        <v>1.6</v>
      </c>
      <c r="B79" s="5" t="s">
        <v>60</v>
      </c>
      <c r="C79" s="29" t="s">
        <v>3</v>
      </c>
      <c r="D79" s="42">
        <v>10</v>
      </c>
      <c r="E79" s="38"/>
      <c r="F79" s="42">
        <f t="shared" si="8"/>
        <v>10</v>
      </c>
      <c r="G79" s="65">
        <v>139.85</v>
      </c>
      <c r="H79" s="66"/>
      <c r="I79" s="66"/>
      <c r="J79" s="66">
        <f t="shared" si="5"/>
        <v>1398.5</v>
      </c>
      <c r="K79" s="66">
        <f t="shared" si="6"/>
        <v>13.984999999999999</v>
      </c>
    </row>
    <row r="80" spans="1:11" ht="25.5">
      <c r="A80" s="9">
        <v>1.7</v>
      </c>
      <c r="B80" s="5" t="s">
        <v>61</v>
      </c>
      <c r="C80" s="29" t="s">
        <v>3</v>
      </c>
      <c r="D80" s="42">
        <v>2500</v>
      </c>
      <c r="E80" s="38"/>
      <c r="F80" s="42">
        <v>1500</v>
      </c>
      <c r="G80" s="65">
        <v>1.85</v>
      </c>
      <c r="H80" s="66"/>
      <c r="I80" s="66"/>
      <c r="J80" s="66">
        <f t="shared" si="5"/>
        <v>2775</v>
      </c>
      <c r="K80" s="66">
        <f t="shared" si="6"/>
        <v>27.75</v>
      </c>
    </row>
    <row r="81" spans="1:11" ht="25.5">
      <c r="A81" s="9">
        <v>1.8</v>
      </c>
      <c r="B81" s="5" t="s">
        <v>62</v>
      </c>
      <c r="C81" s="29" t="s">
        <v>3</v>
      </c>
      <c r="D81" s="42">
        <v>3000</v>
      </c>
      <c r="E81" s="38"/>
      <c r="F81" s="42">
        <v>4000</v>
      </c>
      <c r="G81" s="65">
        <v>0.89</v>
      </c>
      <c r="H81" s="66"/>
      <c r="I81" s="66"/>
      <c r="J81" s="66">
        <f t="shared" si="5"/>
        <v>3560</v>
      </c>
      <c r="K81" s="66">
        <f t="shared" si="6"/>
        <v>35.6</v>
      </c>
    </row>
    <row r="82" spans="1:11" ht="63.75">
      <c r="A82" s="9">
        <v>1.9</v>
      </c>
      <c r="B82" s="15" t="s">
        <v>63</v>
      </c>
      <c r="C82" s="29" t="s">
        <v>3</v>
      </c>
      <c r="D82" s="42">
        <v>5000</v>
      </c>
      <c r="E82" s="38"/>
      <c r="F82" s="42">
        <v>7000</v>
      </c>
      <c r="G82" s="65">
        <v>2.16</v>
      </c>
      <c r="H82" s="66"/>
      <c r="I82" s="66"/>
      <c r="J82" s="66">
        <f t="shared" si="5"/>
        <v>15120.000000000002</v>
      </c>
      <c r="K82" s="66">
        <f t="shared" si="6"/>
        <v>151.20000000000002</v>
      </c>
    </row>
    <row r="83" spans="1:11" ht="51">
      <c r="A83" s="7">
        <v>1.1000000000000001</v>
      </c>
      <c r="B83" s="5" t="s">
        <v>64</v>
      </c>
      <c r="C83" s="29" t="s">
        <v>3</v>
      </c>
      <c r="D83" s="42">
        <v>1500</v>
      </c>
      <c r="E83" s="38"/>
      <c r="F83" s="42">
        <f>D83+E83</f>
        <v>1500</v>
      </c>
      <c r="G83" s="65">
        <v>3.52</v>
      </c>
      <c r="H83" s="66"/>
      <c r="I83" s="66"/>
      <c r="J83" s="66">
        <f t="shared" si="5"/>
        <v>5280</v>
      </c>
      <c r="K83" s="66">
        <f t="shared" si="6"/>
        <v>52.8</v>
      </c>
    </row>
    <row r="84" spans="1:11" ht="63.75">
      <c r="A84" s="7">
        <v>1.1100000000000001</v>
      </c>
      <c r="B84" s="5" t="s">
        <v>65</v>
      </c>
      <c r="C84" s="29" t="s">
        <v>3</v>
      </c>
      <c r="D84" s="42">
        <v>300</v>
      </c>
      <c r="E84" s="38"/>
      <c r="F84" s="42">
        <v>200</v>
      </c>
      <c r="G84" s="65">
        <v>7.15</v>
      </c>
      <c r="H84" s="66"/>
      <c r="I84" s="66"/>
      <c r="J84" s="66">
        <f t="shared" si="5"/>
        <v>1430</v>
      </c>
      <c r="K84" s="66">
        <f t="shared" si="6"/>
        <v>14.3</v>
      </c>
    </row>
    <row r="85" spans="1:11" ht="114.75">
      <c r="A85" s="7">
        <v>1.1200000000000001</v>
      </c>
      <c r="B85" s="5" t="s">
        <v>66</v>
      </c>
      <c r="C85" s="29" t="s">
        <v>3</v>
      </c>
      <c r="D85" s="42">
        <v>300</v>
      </c>
      <c r="E85" s="38"/>
      <c r="F85" s="42">
        <v>200</v>
      </c>
      <c r="G85" s="65">
        <v>21.27</v>
      </c>
      <c r="H85" s="66"/>
      <c r="I85" s="66"/>
      <c r="J85" s="66">
        <f t="shared" si="5"/>
        <v>4254</v>
      </c>
      <c r="K85" s="66">
        <f t="shared" si="6"/>
        <v>42.54</v>
      </c>
    </row>
    <row r="86" spans="1:11" ht="25.5">
      <c r="A86" s="7">
        <v>1.1200000000000001</v>
      </c>
      <c r="B86" s="90" t="s">
        <v>154</v>
      </c>
      <c r="C86" s="29" t="s">
        <v>3</v>
      </c>
      <c r="D86" s="42"/>
      <c r="E86" s="38">
        <v>50</v>
      </c>
      <c r="F86" s="42">
        <f>D86+E86</f>
        <v>50</v>
      </c>
      <c r="G86" s="66">
        <v>7</v>
      </c>
      <c r="H86" s="66"/>
      <c r="I86" s="66"/>
      <c r="J86" s="66">
        <f t="shared" si="5"/>
        <v>350</v>
      </c>
      <c r="K86" s="66">
        <f t="shared" si="6"/>
        <v>3.5</v>
      </c>
    </row>
    <row r="87" spans="1:11" ht="25.5">
      <c r="A87" s="13">
        <v>2</v>
      </c>
      <c r="B87" s="14" t="s">
        <v>67</v>
      </c>
      <c r="C87" s="26"/>
      <c r="D87" s="42"/>
      <c r="E87" s="38"/>
      <c r="F87" s="42"/>
      <c r="G87" s="66"/>
      <c r="H87" s="66">
        <v>16734.3</v>
      </c>
      <c r="I87" s="66">
        <f t="shared" si="7"/>
        <v>167.34299999999999</v>
      </c>
      <c r="J87" s="66"/>
      <c r="K87" s="66"/>
    </row>
    <row r="88" spans="1:11" ht="25.5">
      <c r="A88" s="6">
        <v>2.1</v>
      </c>
      <c r="B88" s="10" t="s">
        <v>68</v>
      </c>
      <c r="C88" s="29" t="s">
        <v>3</v>
      </c>
      <c r="D88" s="42">
        <v>60</v>
      </c>
      <c r="E88" s="38"/>
      <c r="F88" s="42">
        <f t="shared" ref="F88:F97" si="9">D88+E88</f>
        <v>60</v>
      </c>
      <c r="G88" s="65">
        <v>21.38</v>
      </c>
      <c r="H88" s="66"/>
      <c r="I88" s="66"/>
      <c r="J88" s="66">
        <f t="shared" si="5"/>
        <v>1282.8</v>
      </c>
      <c r="K88" s="66">
        <f t="shared" si="6"/>
        <v>12.827999999999999</v>
      </c>
    </row>
    <row r="89" spans="1:11">
      <c r="A89" s="6">
        <v>2.2000000000000002</v>
      </c>
      <c r="B89" s="10" t="s">
        <v>69</v>
      </c>
      <c r="C89" s="29" t="s">
        <v>3</v>
      </c>
      <c r="D89" s="42">
        <v>10</v>
      </c>
      <c r="E89" s="38"/>
      <c r="F89" s="42">
        <f t="shared" si="9"/>
        <v>10</v>
      </c>
      <c r="G89" s="65">
        <v>92.45</v>
      </c>
      <c r="H89" s="66"/>
      <c r="I89" s="66"/>
      <c r="J89" s="66">
        <f t="shared" si="5"/>
        <v>924.5</v>
      </c>
      <c r="K89" s="66">
        <f t="shared" si="6"/>
        <v>9.2449999999999992</v>
      </c>
    </row>
    <row r="90" spans="1:11" ht="25.5">
      <c r="A90" s="6">
        <v>2.2999999999999998</v>
      </c>
      <c r="B90" s="10" t="s">
        <v>70</v>
      </c>
      <c r="C90" s="29" t="s">
        <v>3</v>
      </c>
      <c r="D90" s="42">
        <v>500</v>
      </c>
      <c r="E90" s="38"/>
      <c r="F90" s="42">
        <f t="shared" si="9"/>
        <v>500</v>
      </c>
      <c r="G90" s="65">
        <v>1.67</v>
      </c>
      <c r="H90" s="66"/>
      <c r="I90" s="66"/>
      <c r="J90" s="66">
        <f t="shared" si="5"/>
        <v>835</v>
      </c>
      <c r="K90" s="66">
        <f t="shared" si="6"/>
        <v>8.35</v>
      </c>
    </row>
    <row r="91" spans="1:11">
      <c r="A91" s="6">
        <v>2.4</v>
      </c>
      <c r="B91" s="10" t="s">
        <v>71</v>
      </c>
      <c r="C91" s="29" t="s">
        <v>3</v>
      </c>
      <c r="D91" s="42">
        <v>800</v>
      </c>
      <c r="E91" s="38"/>
      <c r="F91" s="42">
        <f t="shared" si="9"/>
        <v>800</v>
      </c>
      <c r="G91" s="65">
        <v>1.32</v>
      </c>
      <c r="H91" s="66"/>
      <c r="I91" s="66"/>
      <c r="J91" s="66">
        <f t="shared" si="5"/>
        <v>1056</v>
      </c>
      <c r="K91" s="66">
        <f t="shared" si="6"/>
        <v>10.56</v>
      </c>
    </row>
    <row r="92" spans="1:11">
      <c r="A92" s="6">
        <v>2.5</v>
      </c>
      <c r="B92" s="10" t="s">
        <v>72</v>
      </c>
      <c r="C92" s="29" t="s">
        <v>3</v>
      </c>
      <c r="D92" s="42">
        <v>1000</v>
      </c>
      <c r="E92" s="38"/>
      <c r="F92" s="42">
        <f t="shared" si="9"/>
        <v>1000</v>
      </c>
      <c r="G92" s="65">
        <v>1.32</v>
      </c>
      <c r="H92" s="66"/>
      <c r="I92" s="66"/>
      <c r="J92" s="66">
        <f t="shared" si="5"/>
        <v>1320</v>
      </c>
      <c r="K92" s="66">
        <f t="shared" si="6"/>
        <v>13.2</v>
      </c>
    </row>
    <row r="93" spans="1:11">
      <c r="A93" s="6">
        <v>2.6</v>
      </c>
      <c r="B93" s="10" t="s">
        <v>73</v>
      </c>
      <c r="C93" s="29" t="s">
        <v>3</v>
      </c>
      <c r="D93" s="42">
        <v>1000</v>
      </c>
      <c r="E93" s="38"/>
      <c r="F93" s="42">
        <f t="shared" si="9"/>
        <v>1000</v>
      </c>
      <c r="G93" s="65">
        <v>1.32</v>
      </c>
      <c r="H93" s="66"/>
      <c r="I93" s="66"/>
      <c r="J93" s="66">
        <f t="shared" si="5"/>
        <v>1320</v>
      </c>
      <c r="K93" s="66">
        <f t="shared" si="6"/>
        <v>13.2</v>
      </c>
    </row>
    <row r="94" spans="1:11">
      <c r="A94" s="6">
        <v>2.7</v>
      </c>
      <c r="B94" s="10" t="s">
        <v>74</v>
      </c>
      <c r="C94" s="29" t="s">
        <v>3</v>
      </c>
      <c r="D94" s="42">
        <v>1000</v>
      </c>
      <c r="E94" s="38"/>
      <c r="F94" s="42">
        <f t="shared" si="9"/>
        <v>1000</v>
      </c>
      <c r="G94" s="65">
        <v>1.32</v>
      </c>
      <c r="H94" s="66"/>
      <c r="I94" s="66"/>
      <c r="J94" s="66">
        <f t="shared" si="5"/>
        <v>1320</v>
      </c>
      <c r="K94" s="66">
        <f t="shared" si="6"/>
        <v>13.2</v>
      </c>
    </row>
    <row r="95" spans="1:11">
      <c r="A95" s="6">
        <v>2.8</v>
      </c>
      <c r="B95" s="10" t="s">
        <v>75</v>
      </c>
      <c r="C95" s="29" t="s">
        <v>3</v>
      </c>
      <c r="D95" s="42">
        <v>1000</v>
      </c>
      <c r="E95" s="38"/>
      <c r="F95" s="42">
        <f t="shared" si="9"/>
        <v>1000</v>
      </c>
      <c r="G95" s="65">
        <v>1.32</v>
      </c>
      <c r="H95" s="66"/>
      <c r="I95" s="66"/>
      <c r="J95" s="66">
        <f t="shared" si="5"/>
        <v>1320</v>
      </c>
      <c r="K95" s="66">
        <f t="shared" si="6"/>
        <v>13.2</v>
      </c>
    </row>
    <row r="96" spans="1:11">
      <c r="A96" s="9">
        <v>2.9</v>
      </c>
      <c r="B96" s="10" t="s">
        <v>76</v>
      </c>
      <c r="C96" s="29" t="s">
        <v>3</v>
      </c>
      <c r="D96" s="42">
        <v>100</v>
      </c>
      <c r="E96" s="38"/>
      <c r="F96" s="42">
        <f t="shared" si="9"/>
        <v>100</v>
      </c>
      <c r="G96" s="65">
        <v>13.62</v>
      </c>
      <c r="H96" s="66"/>
      <c r="I96" s="66"/>
      <c r="J96" s="66">
        <f t="shared" si="5"/>
        <v>1362</v>
      </c>
      <c r="K96" s="66">
        <f t="shared" si="6"/>
        <v>13.62</v>
      </c>
    </row>
    <row r="97" spans="1:11">
      <c r="A97" s="7">
        <v>2.1</v>
      </c>
      <c r="B97" s="10" t="s">
        <v>77</v>
      </c>
      <c r="C97" s="29" t="s">
        <v>3</v>
      </c>
      <c r="D97" s="42">
        <v>600</v>
      </c>
      <c r="E97" s="38"/>
      <c r="F97" s="42">
        <f t="shared" si="9"/>
        <v>600</v>
      </c>
      <c r="G97" s="65">
        <v>7.83</v>
      </c>
      <c r="H97" s="66"/>
      <c r="I97" s="66"/>
      <c r="J97" s="66">
        <f t="shared" si="5"/>
        <v>4698</v>
      </c>
      <c r="K97" s="66">
        <f t="shared" si="6"/>
        <v>46.98</v>
      </c>
    </row>
    <row r="98" spans="1:11" ht="38.25">
      <c r="A98" s="7">
        <v>2.11</v>
      </c>
      <c r="B98" s="10" t="s">
        <v>78</v>
      </c>
      <c r="C98" s="29" t="s">
        <v>3</v>
      </c>
      <c r="D98" s="42">
        <v>300</v>
      </c>
      <c r="E98" s="38"/>
      <c r="F98" s="42">
        <v>200</v>
      </c>
      <c r="G98" s="65">
        <v>6.48</v>
      </c>
      <c r="H98" s="66"/>
      <c r="I98" s="66"/>
      <c r="J98" s="66">
        <f t="shared" si="5"/>
        <v>1296</v>
      </c>
      <c r="K98" s="66">
        <f t="shared" si="6"/>
        <v>12.96</v>
      </c>
    </row>
    <row r="99" spans="1:11" ht="18">
      <c r="A99" s="23">
        <v>3</v>
      </c>
      <c r="B99" s="18" t="s">
        <v>113</v>
      </c>
      <c r="C99" s="19"/>
      <c r="D99" s="47"/>
      <c r="E99" s="48"/>
      <c r="F99" s="47"/>
      <c r="G99" s="66"/>
      <c r="H99" s="66"/>
      <c r="I99" s="66"/>
      <c r="J99" s="66"/>
      <c r="K99" s="66"/>
    </row>
    <row r="100" spans="1:11" ht="38.25">
      <c r="A100" s="13">
        <v>1</v>
      </c>
      <c r="B100" s="14" t="s">
        <v>143</v>
      </c>
      <c r="C100" s="2"/>
      <c r="D100" s="42"/>
      <c r="E100" s="38"/>
      <c r="F100" s="42"/>
      <c r="G100" s="66"/>
      <c r="H100" s="66">
        <v>41185</v>
      </c>
      <c r="I100" s="66">
        <f t="shared" si="7"/>
        <v>411.85</v>
      </c>
      <c r="J100" s="66"/>
      <c r="K100" s="66"/>
    </row>
    <row r="101" spans="1:11" ht="63.75">
      <c r="A101" s="6">
        <v>1.1000000000000001</v>
      </c>
      <c r="B101" s="10" t="s">
        <v>79</v>
      </c>
      <c r="C101" s="3" t="s">
        <v>3</v>
      </c>
      <c r="D101" s="42">
        <v>500</v>
      </c>
      <c r="E101" s="38"/>
      <c r="F101" s="42">
        <f>D101+E101</f>
        <v>500</v>
      </c>
      <c r="G101" s="65">
        <v>4.05</v>
      </c>
      <c r="H101" s="66"/>
      <c r="I101" s="66"/>
      <c r="J101" s="66">
        <f t="shared" si="5"/>
        <v>2025</v>
      </c>
      <c r="K101" s="66">
        <f t="shared" si="6"/>
        <v>20.25</v>
      </c>
    </row>
    <row r="102" spans="1:11" ht="51">
      <c r="A102" s="6">
        <v>1.2</v>
      </c>
      <c r="B102" s="4" t="s">
        <v>4</v>
      </c>
      <c r="C102" s="3" t="s">
        <v>3</v>
      </c>
      <c r="D102" s="42">
        <v>2500</v>
      </c>
      <c r="E102" s="38"/>
      <c r="F102" s="42">
        <v>3000</v>
      </c>
      <c r="G102" s="65">
        <v>7.19</v>
      </c>
      <c r="H102" s="66"/>
      <c r="I102" s="66"/>
      <c r="J102" s="66">
        <f t="shared" si="5"/>
        <v>21570</v>
      </c>
      <c r="K102" s="66">
        <f t="shared" si="6"/>
        <v>215.7</v>
      </c>
    </row>
    <row r="103" spans="1:11" ht="191.25">
      <c r="A103" s="6">
        <v>1.3</v>
      </c>
      <c r="B103" s="4" t="s">
        <v>6</v>
      </c>
      <c r="C103" s="3" t="s">
        <v>3</v>
      </c>
      <c r="D103" s="42">
        <v>200</v>
      </c>
      <c r="E103" s="38"/>
      <c r="F103" s="42">
        <f>D103+E103</f>
        <v>200</v>
      </c>
      <c r="G103" s="65">
        <v>28.16</v>
      </c>
      <c r="H103" s="66"/>
      <c r="I103" s="66"/>
      <c r="J103" s="66">
        <f t="shared" si="5"/>
        <v>5632</v>
      </c>
      <c r="K103" s="66">
        <f t="shared" si="6"/>
        <v>56.32</v>
      </c>
    </row>
    <row r="104" spans="1:11" ht="76.5">
      <c r="A104" s="6">
        <v>1.4</v>
      </c>
      <c r="B104" s="4" t="s">
        <v>177</v>
      </c>
      <c r="C104" s="3" t="s">
        <v>3</v>
      </c>
      <c r="D104" s="42">
        <v>200</v>
      </c>
      <c r="E104" s="38"/>
      <c r="F104" s="42">
        <f>D104+E104</f>
        <v>200</v>
      </c>
      <c r="G104" s="65">
        <v>4.32</v>
      </c>
      <c r="H104" s="66"/>
      <c r="I104" s="66"/>
      <c r="J104" s="66">
        <f t="shared" si="5"/>
        <v>864</v>
      </c>
      <c r="K104" s="66">
        <f t="shared" si="6"/>
        <v>8.64</v>
      </c>
    </row>
    <row r="105" spans="1:11" ht="89.25">
      <c r="A105" s="6">
        <v>1.5</v>
      </c>
      <c r="B105" s="10" t="s">
        <v>80</v>
      </c>
      <c r="C105" s="3" t="s">
        <v>3</v>
      </c>
      <c r="D105" s="42">
        <v>200</v>
      </c>
      <c r="E105" s="38"/>
      <c r="F105" s="42">
        <f>D105+E105</f>
        <v>200</v>
      </c>
      <c r="G105" s="65">
        <v>4.45</v>
      </c>
      <c r="H105" s="66"/>
      <c r="I105" s="66"/>
      <c r="J105" s="66">
        <f t="shared" si="5"/>
        <v>890</v>
      </c>
      <c r="K105" s="66">
        <f t="shared" si="6"/>
        <v>8.9</v>
      </c>
    </row>
    <row r="106" spans="1:11" ht="140.25">
      <c r="A106" s="6">
        <v>1.6</v>
      </c>
      <c r="B106" s="10" t="s">
        <v>81</v>
      </c>
      <c r="C106" s="3" t="s">
        <v>3</v>
      </c>
      <c r="D106" s="42">
        <v>200</v>
      </c>
      <c r="E106" s="38"/>
      <c r="F106" s="42">
        <f>D106+E106</f>
        <v>200</v>
      </c>
      <c r="G106" s="65">
        <v>21.02</v>
      </c>
      <c r="H106" s="66"/>
      <c r="I106" s="66"/>
      <c r="J106" s="66">
        <f t="shared" si="5"/>
        <v>4204</v>
      </c>
      <c r="K106" s="66">
        <f t="shared" si="6"/>
        <v>42.04</v>
      </c>
    </row>
    <row r="107" spans="1:11" ht="140.25">
      <c r="A107" s="6">
        <v>1.7</v>
      </c>
      <c r="B107" s="10" t="s">
        <v>157</v>
      </c>
      <c r="C107" s="3" t="s">
        <v>3</v>
      </c>
      <c r="D107" s="38">
        <v>200</v>
      </c>
      <c r="E107" s="38"/>
      <c r="F107" s="42">
        <f>D107+E107</f>
        <v>200</v>
      </c>
      <c r="G107" s="65">
        <v>30</v>
      </c>
      <c r="H107" s="66"/>
      <c r="I107" s="66"/>
      <c r="J107" s="66">
        <f t="shared" si="5"/>
        <v>6000</v>
      </c>
      <c r="K107" s="66">
        <f t="shared" si="6"/>
        <v>60</v>
      </c>
    </row>
    <row r="108" spans="1:11" ht="25.5">
      <c r="A108" s="13">
        <v>2</v>
      </c>
      <c r="B108" s="14" t="s">
        <v>145</v>
      </c>
      <c r="C108" s="3"/>
      <c r="D108" s="42"/>
      <c r="E108" s="38"/>
      <c r="F108" s="42"/>
      <c r="G108" s="66"/>
      <c r="H108" s="66">
        <v>23050</v>
      </c>
      <c r="I108" s="66">
        <f t="shared" si="7"/>
        <v>230.5</v>
      </c>
      <c r="J108" s="66"/>
      <c r="K108" s="66"/>
    </row>
    <row r="109" spans="1:11">
      <c r="A109" s="9">
        <v>2.1</v>
      </c>
      <c r="B109" s="10" t="s">
        <v>84</v>
      </c>
      <c r="C109" s="3" t="s">
        <v>3</v>
      </c>
      <c r="D109" s="42">
        <v>300000</v>
      </c>
      <c r="E109" s="38">
        <v>40000</v>
      </c>
      <c r="F109" s="42">
        <f>D109+E109</f>
        <v>340000</v>
      </c>
      <c r="G109" s="65">
        <v>0.03</v>
      </c>
      <c r="H109" s="66"/>
      <c r="I109" s="66"/>
      <c r="J109" s="66">
        <f t="shared" si="5"/>
        <v>10200</v>
      </c>
      <c r="K109" s="66">
        <f t="shared" si="6"/>
        <v>102</v>
      </c>
    </row>
    <row r="110" spans="1:11">
      <c r="A110" s="9">
        <v>2.2000000000000002</v>
      </c>
      <c r="B110" s="10" t="s">
        <v>82</v>
      </c>
      <c r="C110" s="3" t="s">
        <v>3</v>
      </c>
      <c r="D110" s="42">
        <v>50000</v>
      </c>
      <c r="E110" s="38">
        <v>3000</v>
      </c>
      <c r="F110" s="42">
        <v>55000</v>
      </c>
      <c r="G110" s="65">
        <v>0.05</v>
      </c>
      <c r="H110" s="66"/>
      <c r="I110" s="66"/>
      <c r="J110" s="66">
        <f t="shared" si="5"/>
        <v>2750</v>
      </c>
      <c r="K110" s="66">
        <f t="shared" si="6"/>
        <v>27.5</v>
      </c>
    </row>
    <row r="111" spans="1:11">
      <c r="A111" s="9">
        <v>2.2999999999999998</v>
      </c>
      <c r="B111" s="10" t="s">
        <v>83</v>
      </c>
      <c r="C111" s="3" t="s">
        <v>3</v>
      </c>
      <c r="D111" s="42">
        <v>40000</v>
      </c>
      <c r="E111" s="38">
        <v>1000</v>
      </c>
      <c r="F111" s="42">
        <v>45000</v>
      </c>
      <c r="G111" s="65">
        <v>0.04</v>
      </c>
      <c r="H111" s="66"/>
      <c r="I111" s="66"/>
      <c r="J111" s="66">
        <f t="shared" si="5"/>
        <v>1800</v>
      </c>
      <c r="K111" s="66">
        <f t="shared" si="6"/>
        <v>18</v>
      </c>
    </row>
    <row r="112" spans="1:11">
      <c r="A112" s="9">
        <v>2.4</v>
      </c>
      <c r="B112" s="10" t="s">
        <v>86</v>
      </c>
      <c r="C112" s="3" t="s">
        <v>3</v>
      </c>
      <c r="D112" s="42">
        <v>10000</v>
      </c>
      <c r="E112" s="38"/>
      <c r="F112" s="42">
        <f>D112+E112</f>
        <v>10000</v>
      </c>
      <c r="G112" s="65">
        <v>0.76</v>
      </c>
      <c r="H112" s="66"/>
      <c r="I112" s="66"/>
      <c r="J112" s="66">
        <f t="shared" si="5"/>
        <v>7600</v>
      </c>
      <c r="K112" s="66">
        <f t="shared" si="6"/>
        <v>76</v>
      </c>
    </row>
    <row r="113" spans="1:11" ht="25.5">
      <c r="A113" s="9">
        <v>2.5</v>
      </c>
      <c r="B113" s="10" t="s">
        <v>87</v>
      </c>
      <c r="C113" s="3" t="s">
        <v>3</v>
      </c>
      <c r="D113" s="42">
        <v>5000</v>
      </c>
      <c r="E113" s="38">
        <v>1000</v>
      </c>
      <c r="F113" s="42">
        <v>10000</v>
      </c>
      <c r="G113" s="65">
        <v>7.0000000000000007E-2</v>
      </c>
      <c r="H113" s="66"/>
      <c r="I113" s="66"/>
      <c r="J113" s="66">
        <f t="shared" si="5"/>
        <v>700.00000000000011</v>
      </c>
      <c r="K113" s="66">
        <f t="shared" si="6"/>
        <v>7.0000000000000009</v>
      </c>
    </row>
    <row r="114" spans="1:11">
      <c r="A114" s="17">
        <v>3</v>
      </c>
      <c r="B114" s="14" t="s">
        <v>88</v>
      </c>
      <c r="C114" s="3"/>
      <c r="D114" s="42"/>
      <c r="E114" s="38"/>
      <c r="F114" s="42"/>
      <c r="G114" s="66"/>
      <c r="H114" s="66">
        <v>24806</v>
      </c>
      <c r="I114" s="66">
        <f t="shared" si="7"/>
        <v>248.06</v>
      </c>
      <c r="J114" s="66"/>
      <c r="K114" s="66"/>
    </row>
    <row r="115" spans="1:11" ht="160.5" customHeight="1">
      <c r="A115" s="9">
        <v>3.1</v>
      </c>
      <c r="B115" s="10" t="s">
        <v>115</v>
      </c>
      <c r="C115" s="16" t="s">
        <v>161</v>
      </c>
      <c r="D115" s="42">
        <v>35000</v>
      </c>
      <c r="E115" s="38"/>
      <c r="F115" s="42">
        <f>D115+E115</f>
        <v>35000</v>
      </c>
      <c r="G115" s="65">
        <v>0.34</v>
      </c>
      <c r="H115" s="66"/>
      <c r="I115" s="66"/>
      <c r="J115" s="66">
        <f>F115*G115</f>
        <v>11900</v>
      </c>
      <c r="K115" s="66">
        <f t="shared" ref="K115:K119" si="10">J115/100</f>
        <v>119</v>
      </c>
    </row>
    <row r="116" spans="1:11" ht="153">
      <c r="A116" s="9">
        <v>3.2</v>
      </c>
      <c r="B116" s="10" t="s">
        <v>117</v>
      </c>
      <c r="C116" s="16" t="s">
        <v>161</v>
      </c>
      <c r="D116" s="42">
        <v>10000</v>
      </c>
      <c r="E116" s="38">
        <v>3100</v>
      </c>
      <c r="F116" s="42">
        <f>D116+E116</f>
        <v>13100</v>
      </c>
      <c r="G116" s="65">
        <v>0.46</v>
      </c>
      <c r="H116" s="66"/>
      <c r="I116" s="66"/>
      <c r="J116" s="66">
        <f>F116*G116</f>
        <v>6026</v>
      </c>
      <c r="K116" s="66">
        <f t="shared" si="10"/>
        <v>60.26</v>
      </c>
    </row>
    <row r="117" spans="1:11" ht="178.5">
      <c r="A117" s="9">
        <v>3.3</v>
      </c>
      <c r="B117" s="10" t="s">
        <v>90</v>
      </c>
      <c r="C117" s="16" t="s">
        <v>161</v>
      </c>
      <c r="D117" s="42">
        <v>2000</v>
      </c>
      <c r="E117" s="38"/>
      <c r="F117" s="42">
        <f>D117+E117</f>
        <v>2000</v>
      </c>
      <c r="G117" s="65">
        <v>0.75</v>
      </c>
      <c r="H117" s="66"/>
      <c r="I117" s="66"/>
      <c r="J117" s="66">
        <f>F117*G117</f>
        <v>1500</v>
      </c>
      <c r="K117" s="66">
        <f t="shared" si="10"/>
        <v>15</v>
      </c>
    </row>
    <row r="118" spans="1:11" ht="153">
      <c r="A118" s="9">
        <v>3.4</v>
      </c>
      <c r="B118" s="10" t="s">
        <v>116</v>
      </c>
      <c r="C118" s="16" t="s">
        <v>161</v>
      </c>
      <c r="D118" s="42">
        <v>2000</v>
      </c>
      <c r="E118" s="38"/>
      <c r="F118" s="42">
        <f>D118+E118</f>
        <v>2000</v>
      </c>
      <c r="G118" s="65">
        <v>1.82</v>
      </c>
      <c r="H118" s="66"/>
      <c r="I118" s="66"/>
      <c r="J118" s="66">
        <f>F118*G118</f>
        <v>3640</v>
      </c>
      <c r="K118" s="66">
        <f t="shared" si="10"/>
        <v>36.4</v>
      </c>
    </row>
    <row r="119" spans="1:11" ht="102">
      <c r="A119" s="9">
        <v>3.5</v>
      </c>
      <c r="B119" s="10" t="s">
        <v>91</v>
      </c>
      <c r="C119" s="16" t="s">
        <v>161</v>
      </c>
      <c r="D119" s="42">
        <v>2000</v>
      </c>
      <c r="E119" s="38"/>
      <c r="F119" s="42">
        <f>D119+E119</f>
        <v>2000</v>
      </c>
      <c r="G119" s="65">
        <v>0.87</v>
      </c>
      <c r="H119" s="66"/>
      <c r="I119" s="66"/>
      <c r="J119" s="66">
        <f>F119*G119</f>
        <v>1740</v>
      </c>
      <c r="K119" s="66">
        <f t="shared" si="10"/>
        <v>17.399999999999999</v>
      </c>
    </row>
    <row r="120" spans="1:11">
      <c r="A120" s="17">
        <v>4</v>
      </c>
      <c r="B120" s="14" t="s">
        <v>92</v>
      </c>
      <c r="C120" s="3"/>
      <c r="D120" s="42"/>
      <c r="E120" s="38"/>
      <c r="F120" s="42"/>
      <c r="G120" s="66"/>
      <c r="H120" s="66">
        <v>47210</v>
      </c>
      <c r="I120" s="66">
        <f t="shared" si="7"/>
        <v>472.1</v>
      </c>
      <c r="J120" s="66"/>
      <c r="K120" s="66"/>
    </row>
    <row r="121" spans="1:11" ht="38.25">
      <c r="A121" s="9">
        <v>4.0999999999999996</v>
      </c>
      <c r="B121" s="10" t="s">
        <v>93</v>
      </c>
      <c r="C121" s="3" t="s">
        <v>94</v>
      </c>
      <c r="D121" s="42">
        <v>360000</v>
      </c>
      <c r="E121" s="38"/>
      <c r="F121" s="42">
        <v>160000</v>
      </c>
      <c r="G121" s="65">
        <v>0.05</v>
      </c>
      <c r="H121" s="66"/>
      <c r="I121" s="66"/>
      <c r="J121" s="66">
        <f>F121*G121</f>
        <v>8000</v>
      </c>
      <c r="K121" s="66">
        <f>J121/100</f>
        <v>80</v>
      </c>
    </row>
    <row r="122" spans="1:11" ht="63.75">
      <c r="A122" s="9">
        <v>4.2</v>
      </c>
      <c r="B122" s="10" t="s">
        <v>168</v>
      </c>
      <c r="C122" s="3" t="s">
        <v>94</v>
      </c>
      <c r="D122" s="42">
        <v>370000</v>
      </c>
      <c r="E122" s="38">
        <v>8700</v>
      </c>
      <c r="F122" s="42">
        <v>620000</v>
      </c>
      <c r="G122" s="65">
        <v>0.06</v>
      </c>
      <c r="H122" s="66"/>
      <c r="I122" s="66"/>
      <c r="J122" s="66">
        <f>F122*G122</f>
        <v>37200</v>
      </c>
      <c r="K122" s="66">
        <f>J122/100</f>
        <v>372</v>
      </c>
    </row>
    <row r="123" spans="1:11" ht="76.5">
      <c r="A123" s="9">
        <v>4.3</v>
      </c>
      <c r="B123" s="10" t="s">
        <v>167</v>
      </c>
      <c r="C123" s="3" t="s">
        <v>94</v>
      </c>
      <c r="D123" s="42">
        <v>15000</v>
      </c>
      <c r="E123" s="38"/>
      <c r="F123" s="42">
        <v>1000</v>
      </c>
      <c r="G123" s="65">
        <v>0.09</v>
      </c>
      <c r="H123" s="66"/>
      <c r="I123" s="66"/>
      <c r="J123" s="66">
        <f>F123*G123</f>
        <v>90</v>
      </c>
      <c r="K123" s="66">
        <f>J123/100</f>
        <v>0.9</v>
      </c>
    </row>
    <row r="124" spans="1:11" ht="63.75">
      <c r="A124" s="9">
        <v>4.4000000000000004</v>
      </c>
      <c r="B124" s="10" t="s">
        <v>95</v>
      </c>
      <c r="C124" s="3" t="s">
        <v>94</v>
      </c>
      <c r="D124" s="42">
        <v>3000</v>
      </c>
      <c r="E124" s="38"/>
      <c r="F124" s="42">
        <v>2000</v>
      </c>
      <c r="G124" s="65">
        <v>0.21</v>
      </c>
      <c r="H124" s="66"/>
      <c r="I124" s="66"/>
      <c r="J124" s="66">
        <f t="shared" si="5"/>
        <v>420</v>
      </c>
      <c r="K124" s="66">
        <f t="shared" si="6"/>
        <v>4.2</v>
      </c>
    </row>
    <row r="125" spans="1:11">
      <c r="A125" s="9">
        <v>4.5</v>
      </c>
      <c r="B125" s="10" t="s">
        <v>96</v>
      </c>
      <c r="C125" s="16" t="s">
        <v>94</v>
      </c>
      <c r="D125" s="42">
        <v>100000</v>
      </c>
      <c r="E125" s="38"/>
      <c r="F125" s="42">
        <v>150000</v>
      </c>
      <c r="G125" s="65">
        <v>0.01</v>
      </c>
      <c r="H125" s="66"/>
      <c r="I125" s="66"/>
      <c r="J125" s="66">
        <f t="shared" ref="J125:J147" si="11">F125*G125</f>
        <v>1500</v>
      </c>
      <c r="K125" s="66">
        <f t="shared" ref="K125:K147" si="12">J125/100</f>
        <v>15</v>
      </c>
    </row>
    <row r="126" spans="1:11" ht="18">
      <c r="A126" s="24">
        <v>4</v>
      </c>
      <c r="B126" s="18" t="s">
        <v>97</v>
      </c>
      <c r="C126" s="27"/>
      <c r="D126" s="47"/>
      <c r="E126" s="48"/>
      <c r="F126" s="47"/>
      <c r="G126" s="66"/>
      <c r="H126" s="66"/>
      <c r="I126" s="66"/>
      <c r="J126" s="66"/>
      <c r="K126" s="66"/>
    </row>
    <row r="127" spans="1:11">
      <c r="A127" s="8">
        <v>1</v>
      </c>
      <c r="B127" s="1" t="s">
        <v>98</v>
      </c>
      <c r="C127" s="3" t="s">
        <v>3</v>
      </c>
      <c r="D127" s="42">
        <v>40</v>
      </c>
      <c r="E127" s="38"/>
      <c r="F127" s="42">
        <f>D127+E127</f>
        <v>40</v>
      </c>
      <c r="G127" s="66">
        <v>9.75</v>
      </c>
      <c r="H127" s="66">
        <v>390</v>
      </c>
      <c r="I127" s="66">
        <f t="shared" si="7"/>
        <v>3.9</v>
      </c>
      <c r="J127" s="66">
        <f t="shared" si="11"/>
        <v>390</v>
      </c>
      <c r="K127" s="66">
        <f t="shared" si="12"/>
        <v>3.9</v>
      </c>
    </row>
    <row r="128" spans="1:11" ht="25.5">
      <c r="A128" s="49">
        <v>2</v>
      </c>
      <c r="B128" s="50" t="s">
        <v>99</v>
      </c>
      <c r="C128" s="3" t="s">
        <v>5</v>
      </c>
      <c r="D128" s="42">
        <v>10</v>
      </c>
      <c r="E128" s="38"/>
      <c r="F128" s="42">
        <f>D128+E128</f>
        <v>10</v>
      </c>
      <c r="G128" s="66">
        <v>1.86</v>
      </c>
      <c r="H128" s="66">
        <v>18.600000000000001</v>
      </c>
      <c r="I128" s="66">
        <f t="shared" si="7"/>
        <v>0.18600000000000003</v>
      </c>
      <c r="J128" s="66">
        <f t="shared" si="11"/>
        <v>18.600000000000001</v>
      </c>
      <c r="K128" s="66">
        <f t="shared" si="12"/>
        <v>0.18600000000000003</v>
      </c>
    </row>
    <row r="129" spans="1:11">
      <c r="A129" s="49">
        <v>3</v>
      </c>
      <c r="B129" s="50" t="s">
        <v>100</v>
      </c>
      <c r="C129" s="3" t="s">
        <v>3</v>
      </c>
      <c r="D129" s="42">
        <v>1000</v>
      </c>
      <c r="E129" s="38"/>
      <c r="F129" s="42">
        <v>2000</v>
      </c>
      <c r="G129" s="66">
        <v>3.77</v>
      </c>
      <c r="H129" s="66">
        <v>7540</v>
      </c>
      <c r="I129" s="66">
        <f t="shared" si="7"/>
        <v>75.400000000000006</v>
      </c>
      <c r="J129" s="66">
        <f t="shared" si="11"/>
        <v>7540</v>
      </c>
      <c r="K129" s="66">
        <f t="shared" si="12"/>
        <v>75.400000000000006</v>
      </c>
    </row>
    <row r="130" spans="1:11">
      <c r="A130" s="49">
        <v>4</v>
      </c>
      <c r="B130" s="50" t="s">
        <v>101</v>
      </c>
      <c r="C130" s="3" t="s">
        <v>3</v>
      </c>
      <c r="D130" s="42">
        <v>1000</v>
      </c>
      <c r="E130" s="38"/>
      <c r="F130" s="42">
        <v>2000</v>
      </c>
      <c r="G130" s="66">
        <v>1.3</v>
      </c>
      <c r="H130" s="66">
        <v>2600</v>
      </c>
      <c r="I130" s="66">
        <f t="shared" si="7"/>
        <v>26</v>
      </c>
      <c r="J130" s="66">
        <f t="shared" si="11"/>
        <v>2600</v>
      </c>
      <c r="K130" s="66">
        <f t="shared" si="12"/>
        <v>26</v>
      </c>
    </row>
    <row r="131" spans="1:11" ht="38.25">
      <c r="A131" s="49">
        <v>5</v>
      </c>
      <c r="B131" s="50" t="s">
        <v>162</v>
      </c>
      <c r="C131" s="3" t="s">
        <v>3</v>
      </c>
      <c r="D131" s="42">
        <v>40000</v>
      </c>
      <c r="E131" s="38"/>
      <c r="F131" s="42">
        <v>38000</v>
      </c>
      <c r="G131" s="66">
        <v>0.11</v>
      </c>
      <c r="H131" s="66">
        <v>4180</v>
      </c>
      <c r="I131" s="66">
        <f t="shared" si="7"/>
        <v>41.8</v>
      </c>
      <c r="J131" s="66">
        <f t="shared" si="11"/>
        <v>4180</v>
      </c>
      <c r="K131" s="66">
        <f t="shared" si="12"/>
        <v>41.8</v>
      </c>
    </row>
    <row r="132" spans="1:11" ht="25.5">
      <c r="A132" s="49">
        <v>6</v>
      </c>
      <c r="B132" s="50" t="s">
        <v>163</v>
      </c>
      <c r="C132" s="3" t="s">
        <v>3</v>
      </c>
      <c r="D132" s="42"/>
      <c r="E132" s="38"/>
      <c r="F132" s="42">
        <v>2000</v>
      </c>
      <c r="G132" s="66">
        <v>0.11</v>
      </c>
      <c r="H132" s="66">
        <v>220</v>
      </c>
      <c r="I132" s="66">
        <f t="shared" si="7"/>
        <v>2.2000000000000002</v>
      </c>
      <c r="J132" s="66">
        <f t="shared" si="11"/>
        <v>220</v>
      </c>
      <c r="K132" s="66">
        <f t="shared" si="12"/>
        <v>2.2000000000000002</v>
      </c>
    </row>
    <row r="133" spans="1:11" ht="25.5">
      <c r="A133" s="49">
        <v>7</v>
      </c>
      <c r="B133" s="50" t="s">
        <v>102</v>
      </c>
      <c r="C133" s="3" t="s">
        <v>3</v>
      </c>
      <c r="D133" s="42">
        <v>400</v>
      </c>
      <c r="E133" s="38"/>
      <c r="F133" s="42">
        <f>D133+E133</f>
        <v>400</v>
      </c>
      <c r="G133" s="66">
        <v>3.78</v>
      </c>
      <c r="H133" s="66">
        <v>1512</v>
      </c>
      <c r="I133" s="66">
        <f t="shared" ref="I133:I148" si="13">H133/100</f>
        <v>15.12</v>
      </c>
      <c r="J133" s="66">
        <f t="shared" si="11"/>
        <v>1512</v>
      </c>
      <c r="K133" s="66">
        <f t="shared" si="12"/>
        <v>15.12</v>
      </c>
    </row>
    <row r="134" spans="1:11" ht="25.5">
      <c r="A134" s="49">
        <v>8</v>
      </c>
      <c r="B134" s="50" t="s">
        <v>103</v>
      </c>
      <c r="C134" s="3" t="s">
        <v>3</v>
      </c>
      <c r="D134" s="42">
        <v>1000</v>
      </c>
      <c r="E134" s="38">
        <v>100</v>
      </c>
      <c r="F134" s="42">
        <v>2000</v>
      </c>
      <c r="G134" s="66">
        <v>1.23</v>
      </c>
      <c r="H134" s="66">
        <v>2460</v>
      </c>
      <c r="I134" s="66">
        <f t="shared" si="13"/>
        <v>24.6</v>
      </c>
      <c r="J134" s="66">
        <f t="shared" si="11"/>
        <v>2460</v>
      </c>
      <c r="K134" s="66">
        <f t="shared" si="12"/>
        <v>24.6</v>
      </c>
    </row>
    <row r="135" spans="1:11" ht="38.25">
      <c r="A135" s="49">
        <v>9</v>
      </c>
      <c r="B135" s="50" t="s">
        <v>138</v>
      </c>
      <c r="C135" s="3" t="s">
        <v>3</v>
      </c>
      <c r="D135" s="42">
        <v>2500</v>
      </c>
      <c r="E135" s="38">
        <v>1000</v>
      </c>
      <c r="F135" s="42">
        <v>4000</v>
      </c>
      <c r="G135" s="66">
        <v>2</v>
      </c>
      <c r="H135" s="66">
        <v>8000</v>
      </c>
      <c r="I135" s="66">
        <f t="shared" si="13"/>
        <v>80</v>
      </c>
      <c r="J135" s="66">
        <f t="shared" si="11"/>
        <v>8000</v>
      </c>
      <c r="K135" s="66">
        <f t="shared" si="12"/>
        <v>80</v>
      </c>
    </row>
    <row r="136" spans="1:11" ht="63.75">
      <c r="A136" s="49">
        <v>10</v>
      </c>
      <c r="B136" s="50" t="s">
        <v>104</v>
      </c>
      <c r="C136" s="3" t="s">
        <v>5</v>
      </c>
      <c r="D136" s="42">
        <v>20</v>
      </c>
      <c r="E136" s="38"/>
      <c r="F136" s="42">
        <f>D136+E136</f>
        <v>20</v>
      </c>
      <c r="G136" s="66">
        <v>28.65</v>
      </c>
      <c r="H136" s="66">
        <v>573</v>
      </c>
      <c r="I136" s="66">
        <f t="shared" si="13"/>
        <v>5.73</v>
      </c>
      <c r="J136" s="66">
        <f t="shared" si="11"/>
        <v>573</v>
      </c>
      <c r="K136" s="66">
        <f t="shared" si="12"/>
        <v>5.73</v>
      </c>
    </row>
    <row r="137" spans="1:11" ht="25.5">
      <c r="A137" s="49">
        <v>11</v>
      </c>
      <c r="B137" s="50" t="s">
        <v>105</v>
      </c>
      <c r="C137" s="3" t="s">
        <v>5</v>
      </c>
      <c r="D137" s="42">
        <v>300</v>
      </c>
      <c r="E137" s="38">
        <v>1</v>
      </c>
      <c r="F137" s="42">
        <v>350</v>
      </c>
      <c r="G137" s="66">
        <v>8.1999999999999993</v>
      </c>
      <c r="H137" s="66">
        <v>2870</v>
      </c>
      <c r="I137" s="66">
        <f t="shared" si="13"/>
        <v>28.7</v>
      </c>
      <c r="J137" s="66">
        <f t="shared" si="11"/>
        <v>2869.9999999999995</v>
      </c>
      <c r="K137" s="66">
        <f t="shared" si="12"/>
        <v>28.699999999999996</v>
      </c>
    </row>
    <row r="138" spans="1:11" ht="51">
      <c r="A138" s="49">
        <v>12</v>
      </c>
      <c r="B138" s="50" t="s">
        <v>106</v>
      </c>
      <c r="C138" s="3" t="s">
        <v>3</v>
      </c>
      <c r="D138" s="42">
        <v>2000</v>
      </c>
      <c r="E138" s="38">
        <v>200</v>
      </c>
      <c r="F138" s="42">
        <v>4000</v>
      </c>
      <c r="G138" s="66">
        <v>0.3</v>
      </c>
      <c r="H138" s="66">
        <v>1200</v>
      </c>
      <c r="I138" s="66">
        <f t="shared" si="13"/>
        <v>12</v>
      </c>
      <c r="J138" s="66">
        <f t="shared" si="11"/>
        <v>1200</v>
      </c>
      <c r="K138" s="66">
        <f t="shared" si="12"/>
        <v>12</v>
      </c>
    </row>
    <row r="139" spans="1:11">
      <c r="A139" s="49">
        <v>13</v>
      </c>
      <c r="B139" s="50" t="s">
        <v>108</v>
      </c>
      <c r="C139" s="3" t="s">
        <v>3</v>
      </c>
      <c r="D139" s="42">
        <v>50</v>
      </c>
      <c r="E139" s="38"/>
      <c r="F139" s="42">
        <f>D139+E139</f>
        <v>50</v>
      </c>
      <c r="G139" s="66">
        <v>85</v>
      </c>
      <c r="H139" s="66">
        <v>4250</v>
      </c>
      <c r="I139" s="66">
        <f t="shared" si="13"/>
        <v>42.5</v>
      </c>
      <c r="J139" s="66">
        <f t="shared" si="11"/>
        <v>4250</v>
      </c>
      <c r="K139" s="66">
        <f t="shared" si="12"/>
        <v>42.5</v>
      </c>
    </row>
    <row r="140" spans="1:11" ht="25.5">
      <c r="A140" s="49">
        <v>14</v>
      </c>
      <c r="B140" s="50" t="s">
        <v>109</v>
      </c>
      <c r="C140" s="3" t="s">
        <v>3</v>
      </c>
      <c r="D140" s="42">
        <v>30000</v>
      </c>
      <c r="E140" s="38">
        <v>2000</v>
      </c>
      <c r="F140" s="42">
        <v>35000</v>
      </c>
      <c r="G140" s="66">
        <v>0.02</v>
      </c>
      <c r="H140" s="66">
        <v>700</v>
      </c>
      <c r="I140" s="66">
        <f t="shared" si="13"/>
        <v>7</v>
      </c>
      <c r="J140" s="66">
        <f t="shared" si="11"/>
        <v>700</v>
      </c>
      <c r="K140" s="66">
        <f t="shared" si="12"/>
        <v>7</v>
      </c>
    </row>
    <row r="141" spans="1:11" ht="38.25">
      <c r="A141" s="51">
        <v>15</v>
      </c>
      <c r="B141" s="50" t="s">
        <v>107</v>
      </c>
      <c r="C141" s="3" t="s">
        <v>164</v>
      </c>
      <c r="D141" s="42">
        <v>300</v>
      </c>
      <c r="E141" s="38"/>
      <c r="F141" s="42">
        <f t="shared" ref="F141:F147" si="14">D141+E141</f>
        <v>300</v>
      </c>
      <c r="G141" s="66">
        <v>10</v>
      </c>
      <c r="H141" s="66">
        <v>3000</v>
      </c>
      <c r="I141" s="66">
        <f t="shared" si="13"/>
        <v>30</v>
      </c>
      <c r="J141" s="66">
        <f t="shared" si="11"/>
        <v>3000</v>
      </c>
      <c r="K141" s="66">
        <f t="shared" si="12"/>
        <v>30</v>
      </c>
    </row>
    <row r="142" spans="1:11" ht="25.5">
      <c r="A142" s="35">
        <v>16</v>
      </c>
      <c r="B142" s="36" t="s">
        <v>110</v>
      </c>
      <c r="C142" s="37" t="s">
        <v>3</v>
      </c>
      <c r="D142" s="42">
        <v>60</v>
      </c>
      <c r="E142" s="38"/>
      <c r="F142" s="42">
        <f t="shared" si="14"/>
        <v>60</v>
      </c>
      <c r="G142" s="66">
        <v>14</v>
      </c>
      <c r="H142" s="66">
        <v>840</v>
      </c>
      <c r="I142" s="66">
        <f t="shared" si="13"/>
        <v>8.4</v>
      </c>
      <c r="J142" s="66">
        <f t="shared" si="11"/>
        <v>840</v>
      </c>
      <c r="K142" s="66">
        <f t="shared" si="12"/>
        <v>8.4</v>
      </c>
    </row>
    <row r="143" spans="1:11">
      <c r="A143" s="61">
        <v>17</v>
      </c>
      <c r="B143" s="50" t="s">
        <v>89</v>
      </c>
      <c r="C143" s="3" t="s">
        <v>3</v>
      </c>
      <c r="D143" s="42">
        <v>500</v>
      </c>
      <c r="E143" s="38"/>
      <c r="F143" s="42">
        <f t="shared" si="14"/>
        <v>500</v>
      </c>
      <c r="G143" s="65">
        <v>0.78</v>
      </c>
      <c r="H143" s="66">
        <v>390</v>
      </c>
      <c r="I143" s="66">
        <f t="shared" si="13"/>
        <v>3.9</v>
      </c>
      <c r="J143" s="66">
        <f t="shared" si="11"/>
        <v>390</v>
      </c>
      <c r="K143" s="66">
        <f t="shared" si="12"/>
        <v>3.9</v>
      </c>
    </row>
    <row r="144" spans="1:11">
      <c r="A144" s="49">
        <v>18</v>
      </c>
      <c r="B144" s="50" t="s">
        <v>85</v>
      </c>
      <c r="C144" s="3" t="s">
        <v>3</v>
      </c>
      <c r="D144" s="42">
        <v>40000</v>
      </c>
      <c r="E144" s="38">
        <v>500</v>
      </c>
      <c r="F144" s="42">
        <f t="shared" si="14"/>
        <v>40500</v>
      </c>
      <c r="G144" s="65">
        <v>0.48</v>
      </c>
      <c r="H144" s="66">
        <v>19440</v>
      </c>
      <c r="I144" s="66">
        <f t="shared" si="13"/>
        <v>194.4</v>
      </c>
      <c r="J144" s="66">
        <f t="shared" si="11"/>
        <v>19440</v>
      </c>
      <c r="K144" s="66">
        <f t="shared" si="12"/>
        <v>194.4</v>
      </c>
    </row>
    <row r="145" spans="1:11" ht="25.5">
      <c r="A145" s="87">
        <v>19</v>
      </c>
      <c r="B145" s="88" t="s">
        <v>141</v>
      </c>
      <c r="C145" s="29" t="s">
        <v>3</v>
      </c>
      <c r="D145" s="59"/>
      <c r="E145" s="60">
        <v>20</v>
      </c>
      <c r="F145" s="44">
        <f t="shared" si="14"/>
        <v>20</v>
      </c>
      <c r="G145" s="66">
        <v>28</v>
      </c>
      <c r="H145" s="66">
        <v>560</v>
      </c>
      <c r="I145" s="66">
        <f t="shared" si="13"/>
        <v>5.6</v>
      </c>
      <c r="J145" s="66">
        <f t="shared" si="11"/>
        <v>560</v>
      </c>
      <c r="K145" s="66">
        <f t="shared" si="12"/>
        <v>5.6</v>
      </c>
    </row>
    <row r="146" spans="1:11" ht="25.5">
      <c r="A146" s="87">
        <v>20</v>
      </c>
      <c r="B146" s="88" t="s">
        <v>142</v>
      </c>
      <c r="C146" s="29" t="s">
        <v>3</v>
      </c>
      <c r="D146" s="59"/>
      <c r="E146" s="60">
        <v>20</v>
      </c>
      <c r="F146" s="44">
        <f t="shared" si="14"/>
        <v>20</v>
      </c>
      <c r="G146" s="66">
        <v>28</v>
      </c>
      <c r="H146" s="66">
        <v>560</v>
      </c>
      <c r="I146" s="66">
        <f t="shared" si="13"/>
        <v>5.6</v>
      </c>
      <c r="J146" s="66">
        <f t="shared" si="11"/>
        <v>560</v>
      </c>
      <c r="K146" s="66">
        <f t="shared" si="12"/>
        <v>5.6</v>
      </c>
    </row>
    <row r="147" spans="1:11" ht="25.5">
      <c r="A147" s="89">
        <v>21</v>
      </c>
      <c r="B147" s="88" t="s">
        <v>133</v>
      </c>
      <c r="C147" s="29" t="s">
        <v>3</v>
      </c>
      <c r="D147" s="59"/>
      <c r="E147" s="60">
        <v>20</v>
      </c>
      <c r="F147" s="44">
        <f t="shared" si="14"/>
        <v>20</v>
      </c>
      <c r="G147" s="66">
        <v>20</v>
      </c>
      <c r="H147" s="66">
        <v>400</v>
      </c>
      <c r="I147" s="66">
        <f t="shared" si="13"/>
        <v>4</v>
      </c>
      <c r="J147" s="66">
        <f t="shared" si="11"/>
        <v>400</v>
      </c>
      <c r="K147" s="66">
        <f t="shared" si="12"/>
        <v>4</v>
      </c>
    </row>
    <row r="148" spans="1:11" ht="62.25" customHeight="1">
      <c r="A148" s="89">
        <v>22</v>
      </c>
      <c r="B148" s="50" t="s">
        <v>169</v>
      </c>
      <c r="C148" s="29" t="s">
        <v>3</v>
      </c>
      <c r="D148" s="84"/>
      <c r="E148" s="85"/>
      <c r="F148" s="44">
        <v>2000</v>
      </c>
      <c r="G148" s="66">
        <v>3</v>
      </c>
      <c r="H148" s="66">
        <v>6000</v>
      </c>
      <c r="I148" s="66">
        <f t="shared" si="13"/>
        <v>60</v>
      </c>
      <c r="J148" s="66">
        <f t="shared" ref="J148" si="15">F148*G148</f>
        <v>6000</v>
      </c>
      <c r="K148" s="66">
        <f t="shared" ref="K148" si="16">J148/100</f>
        <v>60</v>
      </c>
    </row>
    <row r="149" spans="1:11">
      <c r="H149" s="69">
        <f>SUM(H3:H148)</f>
        <v>512960.39999999997</v>
      </c>
      <c r="J149" s="71">
        <f>SUM(J4:J148)</f>
        <v>512960.39999999997</v>
      </c>
      <c r="K149" s="71">
        <f>SUM(K5:K148)</f>
        <v>5129.6039999999966</v>
      </c>
    </row>
  </sheetData>
  <pageMargins left="0.5" right="0.38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техническа спецификация</vt:lpstr>
      <vt:lpstr>Техническо предложение</vt:lpstr>
      <vt:lpstr>Ценова оферта</vt:lpstr>
      <vt:lpstr>Прогнозни стойности</vt:lpstr>
    </vt:vector>
  </TitlesOfParts>
  <Company>MBAL Queen Giovanna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UserX</cp:lastModifiedBy>
  <cp:lastPrinted>2016-03-22T12:57:25Z</cp:lastPrinted>
  <dcterms:created xsi:type="dcterms:W3CDTF">2006-02-27T11:50:06Z</dcterms:created>
  <dcterms:modified xsi:type="dcterms:W3CDTF">2016-03-22T12:58:39Z</dcterms:modified>
</cp:coreProperties>
</file>