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97" activeTab="2"/>
  </bookViews>
  <sheets>
    <sheet name="ТС" sheetId="1" r:id="rId1"/>
    <sheet name="ПИП" sheetId="2" r:id="rId2"/>
    <sheet name="ЦП" sheetId="3" r:id="rId3"/>
  </sheets>
  <calcPr calcId="125725" iterateDelta="1E-4"/>
</workbook>
</file>

<file path=xl/calcChain.xml><?xml version="1.0" encoding="utf-8"?>
<calcChain xmlns="http://schemas.openxmlformats.org/spreadsheetml/2006/main">
  <c r="K6" i="1"/>
  <c r="K4"/>
  <c r="J4"/>
  <c r="K5"/>
  <c r="J6"/>
  <c r="J5"/>
</calcChain>
</file>

<file path=xl/sharedStrings.xml><?xml version="1.0" encoding="utf-8"?>
<sst xmlns="http://schemas.openxmlformats.org/spreadsheetml/2006/main" count="60" uniqueCount="37">
  <si>
    <t>АТС</t>
  </si>
  <si>
    <t>INN</t>
  </si>
  <si>
    <t>Лекарствена форма</t>
  </si>
  <si>
    <t>Мярка</t>
  </si>
  <si>
    <t>парентерална форма</t>
  </si>
  <si>
    <t>фл.</t>
  </si>
  <si>
    <t xml:space="preserve">  РАЗДЕЛ ХІ. Техническа спецификация</t>
  </si>
  <si>
    <t xml:space="preserve">Количество   </t>
  </si>
  <si>
    <t xml:space="preserve">Търговско наименование, Количество на активното лекарствено веществo и предлагана опаковка </t>
  </si>
  <si>
    <t>Притежател разрешението  за употреба</t>
  </si>
  <si>
    <t>ПРЕДЛОЖЕНИЕ ЗА ИЗПЪЛНЕНИЕ НА ПОРЪЧКАТА</t>
  </si>
  <si>
    <t>Приложение № 1</t>
  </si>
  <si>
    <t>Дата…………………</t>
  </si>
  <si>
    <t>Подпис……….……</t>
  </si>
  <si>
    <t xml:space="preserve"> ЦЕНОВО ПРЕДЛОЖЕНИЕ</t>
  </si>
  <si>
    <t>ДАТА………………………</t>
  </si>
  <si>
    <t>ПОДПИС………………………</t>
  </si>
  <si>
    <t>Търговско наименование,         Количество на активното лекарствено вещество, Лекарствена форма</t>
  </si>
  <si>
    <t>об. поз. №</t>
  </si>
  <si>
    <t xml:space="preserve">Прогнозна стойност без ДДС </t>
  </si>
  <si>
    <t>ед. цена за  опаковка с ДДС</t>
  </si>
  <si>
    <t>L01XC19</t>
  </si>
  <si>
    <t xml:space="preserve">Референтна стойност за DDD /относимо за об. поз. № 1/  </t>
  </si>
  <si>
    <t>Inotuzumab ozogamicin 1 mg, 1 vial</t>
  </si>
  <si>
    <t>L01XC26</t>
  </si>
  <si>
    <t xml:space="preserve">Пределна цена с ДДС </t>
  </si>
  <si>
    <t>─</t>
  </si>
  <si>
    <t xml:space="preserve">Прогнозна стойност c ДДС </t>
  </si>
  <si>
    <t xml:space="preserve"> Единична цена  на опаковка, с ДДС </t>
  </si>
  <si>
    <t xml:space="preserve">Обща стойност с ДДС </t>
  </si>
  <si>
    <t xml:space="preserve">Приложение № 4 </t>
  </si>
  <si>
    <t>Blinatumomab 138,5 mcg                                  (1 vial pow.+1via sol.)</t>
  </si>
  <si>
    <t>Inotuzumab ozogamicin 1mg,         1 vial</t>
  </si>
  <si>
    <t>Inotuzumab ozogamicin 1 mg,      1 vial</t>
  </si>
  <si>
    <t>Blinatumomab 138,5 mcg           (1 vial pow.+1vial sol.)</t>
  </si>
  <si>
    <t>……….…….. дни.</t>
  </si>
  <si>
    <t xml:space="preserve">          Срок на доставка </t>
  </si>
</sst>
</file>

<file path=xl/styles.xml><?xml version="1.0" encoding="utf-8"?>
<styleSheet xmlns="http://schemas.openxmlformats.org/spreadsheetml/2006/main">
  <numFmts count="2">
    <numFmt numFmtId="164" formatCode="##0"/>
    <numFmt numFmtId="165" formatCode="0.00000"/>
  </numFmts>
  <fonts count="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0" fontId="2" fillId="0" borderId="0"/>
    <xf numFmtId="0" fontId="2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2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4">
    <cellStyle name="Explanatory Text" xfId="1" builtinId="53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opLeftCell="B1" zoomScale="120" zoomScaleNormal="120" workbookViewId="0">
      <selection activeCell="G7" sqref="G7"/>
    </sheetView>
  </sheetViews>
  <sheetFormatPr defaultRowHeight="15.75"/>
  <cols>
    <col min="1" max="1" width="5.42578125" style="1" customWidth="1"/>
    <col min="2" max="2" width="10.28515625" style="1" customWidth="1"/>
    <col min="3" max="3" width="27" style="21" customWidth="1"/>
    <col min="4" max="4" width="21.42578125" style="11" customWidth="1"/>
    <col min="5" max="5" width="7.5703125" style="11" customWidth="1"/>
    <col min="6" max="6" width="5.85546875" style="12" customWidth="1"/>
    <col min="7" max="7" width="11.85546875" style="1" customWidth="1"/>
    <col min="8" max="8" width="10.140625" style="1" customWidth="1"/>
    <col min="9" max="9" width="10.85546875" style="1" hidden="1" customWidth="1"/>
    <col min="10" max="10" width="12.42578125" style="1" hidden="1" customWidth="1"/>
    <col min="11" max="11" width="15.42578125" style="14" customWidth="1"/>
    <col min="12" max="12" width="14.28515625" customWidth="1"/>
    <col min="13" max="1015" width="8.7109375"/>
  </cols>
  <sheetData>
    <row r="1" spans="1:12" ht="19.5" customHeight="1">
      <c r="C1" s="21" t="s">
        <v>6</v>
      </c>
    </row>
    <row r="2" spans="1:12" ht="132" customHeight="1">
      <c r="A2" s="22" t="s">
        <v>18</v>
      </c>
      <c r="B2" s="23" t="s">
        <v>0</v>
      </c>
      <c r="C2" s="23" t="s">
        <v>1</v>
      </c>
      <c r="D2" s="6" t="s">
        <v>2</v>
      </c>
      <c r="E2" s="7" t="s">
        <v>3</v>
      </c>
      <c r="F2" s="7" t="s">
        <v>7</v>
      </c>
      <c r="G2" s="9" t="s">
        <v>22</v>
      </c>
      <c r="H2" s="44" t="s">
        <v>25</v>
      </c>
      <c r="I2" s="13" t="s">
        <v>20</v>
      </c>
      <c r="J2" s="15" t="s">
        <v>27</v>
      </c>
      <c r="K2" s="15" t="s">
        <v>19</v>
      </c>
    </row>
    <row r="3" spans="1:12" ht="17.25" customHeight="1">
      <c r="A3" s="22">
        <v>1</v>
      </c>
      <c r="B3" s="23">
        <v>2</v>
      </c>
      <c r="C3" s="23">
        <v>3</v>
      </c>
      <c r="D3" s="6">
        <v>4</v>
      </c>
      <c r="E3" s="7">
        <v>5</v>
      </c>
      <c r="F3" s="7">
        <v>6</v>
      </c>
      <c r="G3" s="39">
        <v>7</v>
      </c>
      <c r="H3" s="33">
        <v>8</v>
      </c>
      <c r="I3" s="2">
        <v>9</v>
      </c>
      <c r="J3" s="2">
        <v>10</v>
      </c>
      <c r="K3" s="40">
        <v>9</v>
      </c>
    </row>
    <row r="4" spans="1:12" s="37" customFormat="1" ht="42.75" customHeight="1">
      <c r="A4" s="6">
        <v>1</v>
      </c>
      <c r="B4" s="8" t="s">
        <v>21</v>
      </c>
      <c r="C4" s="55" t="s">
        <v>31</v>
      </c>
      <c r="D4" s="6" t="s">
        <v>4</v>
      </c>
      <c r="E4" s="7" t="s">
        <v>5</v>
      </c>
      <c r="F4" s="6">
        <v>24</v>
      </c>
      <c r="G4" s="9">
        <v>138.15117000000001</v>
      </c>
      <c r="H4" s="45" t="s">
        <v>26</v>
      </c>
      <c r="I4" s="56">
        <v>5318.82</v>
      </c>
      <c r="J4" s="47">
        <f>I4*F4</f>
        <v>127651.68</v>
      </c>
      <c r="K4" s="10">
        <f>J4/1.2</f>
        <v>106376.4</v>
      </c>
    </row>
    <row r="5" spans="1:12" s="37" customFormat="1" ht="30" customHeight="1">
      <c r="A5" s="8">
        <v>2</v>
      </c>
      <c r="B5" s="8" t="s">
        <v>24</v>
      </c>
      <c r="C5" s="55" t="s">
        <v>32</v>
      </c>
      <c r="D5" s="6" t="s">
        <v>4</v>
      </c>
      <c r="E5" s="7" t="s">
        <v>5</v>
      </c>
      <c r="F5" s="8">
        <v>6</v>
      </c>
      <c r="G5" s="42"/>
      <c r="H5" s="46">
        <v>22511.57</v>
      </c>
      <c r="I5" s="10">
        <v>22511.57</v>
      </c>
      <c r="J5" s="47">
        <f>I5*F5</f>
        <v>135069.41999999998</v>
      </c>
      <c r="K5" s="10">
        <f>J5/1.2</f>
        <v>112557.84999999999</v>
      </c>
      <c r="L5" s="38"/>
    </row>
    <row r="6" spans="1:12">
      <c r="C6" s="25"/>
      <c r="J6" s="48">
        <f>SUM(J4:J5)</f>
        <v>262721.09999999998</v>
      </c>
      <c r="K6" s="17">
        <f>K5+K4</f>
        <v>218934.25</v>
      </c>
      <c r="L6" s="16"/>
    </row>
    <row r="7" spans="1:12">
      <c r="C7" s="19"/>
      <c r="K7" s="17"/>
      <c r="L7" s="16"/>
    </row>
    <row r="8" spans="1:12">
      <c r="C8" s="18"/>
      <c r="K8" s="17"/>
    </row>
    <row r="9" spans="1:12">
      <c r="C9" s="20"/>
    </row>
    <row r="10" spans="1:12">
      <c r="C10" s="18"/>
    </row>
  </sheetData>
  <sheetProtection password="D034" sheet="1" objects="1" scenarios="1"/>
  <pageMargins left="0.27559055118110237" right="0.17" top="0.23622047244094491" bottom="0.27559055118110237" header="0.15748031496062992" footer="0.19685039370078741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6" sqref="E16"/>
    </sheetView>
  </sheetViews>
  <sheetFormatPr defaultRowHeight="15"/>
  <cols>
    <col min="1" max="1" width="6" customWidth="1"/>
    <col min="2" max="2" width="12" customWidth="1"/>
    <col min="3" max="3" width="26.7109375" customWidth="1"/>
    <col min="4" max="4" width="23.85546875" customWidth="1"/>
    <col min="5" max="5" width="29.7109375" customWidth="1"/>
    <col min="6" max="6" width="24.5703125" customWidth="1"/>
  </cols>
  <sheetData>
    <row r="1" spans="1:6" ht="15.75">
      <c r="A1" s="50"/>
      <c r="B1" s="50"/>
      <c r="C1" s="25" t="s">
        <v>10</v>
      </c>
      <c r="D1" s="50"/>
      <c r="E1" s="50"/>
      <c r="F1" s="51" t="s">
        <v>11</v>
      </c>
    </row>
    <row r="2" spans="1:6" ht="15.75">
      <c r="A2" s="50"/>
      <c r="B2" s="50"/>
      <c r="C2" s="50"/>
      <c r="D2" s="50"/>
      <c r="E2" s="50"/>
      <c r="F2" s="50"/>
    </row>
    <row r="3" spans="1:6" ht="141" customHeight="1">
      <c r="A3" s="3" t="s">
        <v>18</v>
      </c>
      <c r="B3" s="4" t="s">
        <v>0</v>
      </c>
      <c r="C3" s="4" t="s">
        <v>1</v>
      </c>
      <c r="D3" s="5" t="s">
        <v>2</v>
      </c>
      <c r="E3" s="5" t="s">
        <v>8</v>
      </c>
      <c r="F3" s="5" t="s">
        <v>9</v>
      </c>
    </row>
    <row r="4" spans="1:6" ht="15.75">
      <c r="A4" s="22">
        <v>1</v>
      </c>
      <c r="B4" s="23">
        <v>2</v>
      </c>
      <c r="C4" s="23">
        <v>3</v>
      </c>
      <c r="D4" s="6">
        <v>4</v>
      </c>
      <c r="E4" s="52">
        <v>5</v>
      </c>
      <c r="F4" s="52">
        <v>6</v>
      </c>
    </row>
    <row r="5" spans="1:6" ht="48" customHeight="1">
      <c r="A5" s="6">
        <v>1</v>
      </c>
      <c r="B5" s="8" t="s">
        <v>21</v>
      </c>
      <c r="C5" s="55" t="s">
        <v>34</v>
      </c>
      <c r="D5" s="6" t="s">
        <v>4</v>
      </c>
      <c r="E5" s="53"/>
      <c r="F5" s="53"/>
    </row>
    <row r="6" spans="1:6" ht="36.75" customHeight="1">
      <c r="A6" s="8">
        <v>2</v>
      </c>
      <c r="B6" s="8" t="s">
        <v>24</v>
      </c>
      <c r="C6" s="55" t="s">
        <v>33</v>
      </c>
      <c r="D6" s="6" t="s">
        <v>4</v>
      </c>
      <c r="E6" s="53"/>
      <c r="F6" s="53"/>
    </row>
    <row r="7" spans="1:6" ht="15.75">
      <c r="A7" s="50"/>
      <c r="B7" s="50"/>
      <c r="C7" s="26"/>
      <c r="D7" s="50"/>
      <c r="E7" s="50"/>
      <c r="F7" s="50"/>
    </row>
    <row r="8" spans="1:6" ht="15.75">
      <c r="A8" s="50"/>
      <c r="B8" s="50"/>
      <c r="C8" s="43" t="s">
        <v>36</v>
      </c>
      <c r="D8" s="25" t="s">
        <v>35</v>
      </c>
      <c r="E8" s="50"/>
      <c r="F8" s="50"/>
    </row>
    <row r="9" spans="1:6" ht="15.75">
      <c r="A9" s="50"/>
      <c r="B9" s="50"/>
      <c r="C9" s="27"/>
      <c r="D9" s="50"/>
      <c r="E9" s="50"/>
      <c r="F9" s="50"/>
    </row>
    <row r="10" spans="1:6" ht="15.75">
      <c r="A10" s="50"/>
      <c r="B10" s="50"/>
      <c r="C10" s="28" t="s">
        <v>12</v>
      </c>
      <c r="D10" s="50"/>
      <c r="E10" s="50"/>
      <c r="F10" s="50"/>
    </row>
    <row r="11" spans="1:6" ht="15.75">
      <c r="A11" s="50"/>
      <c r="B11" s="50"/>
      <c r="C11" s="28" t="s">
        <v>13</v>
      </c>
      <c r="D11" s="50"/>
      <c r="E11" s="50"/>
      <c r="F11" s="50"/>
    </row>
    <row r="12" spans="1:6" ht="15.75">
      <c r="A12" s="50"/>
      <c r="B12" s="50"/>
      <c r="C12" s="26"/>
      <c r="D12" s="50"/>
      <c r="E12" s="50"/>
      <c r="F12" s="50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G11" sqref="G11"/>
    </sheetView>
  </sheetViews>
  <sheetFormatPr defaultRowHeight="15.75"/>
  <cols>
    <col min="1" max="1" width="2.7109375" customWidth="1"/>
    <col min="2" max="2" width="10" customWidth="1"/>
    <col min="3" max="3" width="32" customWidth="1"/>
    <col min="4" max="4" width="22.28515625" customWidth="1"/>
    <col min="5" max="5" width="5.140625" customWidth="1"/>
    <col min="6" max="6" width="6.85546875" customWidth="1"/>
    <col min="7" max="7" width="18" style="1" customWidth="1"/>
    <col min="8" max="8" width="11.7109375" customWidth="1"/>
    <col min="9" max="9" width="10.85546875" customWidth="1"/>
  </cols>
  <sheetData>
    <row r="1" spans="1:9">
      <c r="C1" s="29" t="s">
        <v>14</v>
      </c>
      <c r="G1" s="50" t="s">
        <v>30</v>
      </c>
    </row>
    <row r="3" spans="1:9" ht="140.25" customHeight="1">
      <c r="A3" s="34" t="s">
        <v>18</v>
      </c>
      <c r="B3" s="4" t="s">
        <v>0</v>
      </c>
      <c r="C3" s="4" t="s">
        <v>1</v>
      </c>
      <c r="D3" s="35" t="s">
        <v>2</v>
      </c>
      <c r="E3" s="36" t="s">
        <v>3</v>
      </c>
      <c r="F3" s="36" t="s">
        <v>7</v>
      </c>
      <c r="G3" s="30" t="s">
        <v>17</v>
      </c>
      <c r="H3" s="5" t="s">
        <v>28</v>
      </c>
      <c r="I3" s="54" t="s">
        <v>29</v>
      </c>
    </row>
    <row r="4" spans="1:9">
      <c r="A4" s="22">
        <v>1</v>
      </c>
      <c r="B4" s="23">
        <v>2</v>
      </c>
      <c r="C4" s="23">
        <v>3</v>
      </c>
      <c r="D4" s="6">
        <v>4</v>
      </c>
      <c r="E4" s="7">
        <v>5</v>
      </c>
      <c r="F4" s="7">
        <v>6</v>
      </c>
      <c r="G4" s="2">
        <v>7</v>
      </c>
      <c r="H4" s="49">
        <v>8</v>
      </c>
      <c r="I4" s="49">
        <v>9</v>
      </c>
    </row>
    <row r="5" spans="1:9" ht="33.75" customHeight="1">
      <c r="A5" s="6">
        <v>1</v>
      </c>
      <c r="B5" s="8" t="s">
        <v>21</v>
      </c>
      <c r="C5" s="55" t="s">
        <v>31</v>
      </c>
      <c r="D5" s="6" t="s">
        <v>4</v>
      </c>
      <c r="E5" s="7" t="s">
        <v>5</v>
      </c>
      <c r="F5" s="6">
        <v>24</v>
      </c>
      <c r="G5" s="2"/>
      <c r="H5" s="24"/>
      <c r="I5" s="24"/>
    </row>
    <row r="6" spans="1:9" ht="27" customHeight="1">
      <c r="A6" s="8">
        <v>2</v>
      </c>
      <c r="B6" s="8" t="s">
        <v>24</v>
      </c>
      <c r="C6" s="55" t="s">
        <v>23</v>
      </c>
      <c r="D6" s="6" t="s">
        <v>4</v>
      </c>
      <c r="E6" s="7" t="s">
        <v>5</v>
      </c>
      <c r="F6" s="8">
        <v>6</v>
      </c>
      <c r="G6" s="2"/>
      <c r="H6" s="24"/>
      <c r="I6" s="24"/>
    </row>
    <row r="8" spans="1:9">
      <c r="C8" s="31" t="s">
        <v>15</v>
      </c>
    </row>
    <row r="9" spans="1:9">
      <c r="C9" s="32"/>
      <c r="G9" s="41"/>
    </row>
    <row r="10" spans="1:9">
      <c r="C10" s="31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6</cp:revision>
  <cp:lastPrinted>2018-10-30T14:53:43Z</cp:lastPrinted>
  <dcterms:created xsi:type="dcterms:W3CDTF">2016-04-11T13:02:45Z</dcterms:created>
  <dcterms:modified xsi:type="dcterms:W3CDTF">2018-10-30T15:08:25Z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