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95" activeTab="2"/>
  </bookViews>
  <sheets>
    <sheet name="TC" sheetId="7" r:id="rId1"/>
    <sheet name="ПИП" sheetId="8" r:id="rId2"/>
    <sheet name="ЦП" sheetId="9" r:id="rId3"/>
  </sheets>
  <calcPr calcId="125725"/>
</workbook>
</file>

<file path=xl/calcChain.xml><?xml version="1.0" encoding="utf-8"?>
<calcChain xmlns="http://schemas.openxmlformats.org/spreadsheetml/2006/main">
  <c r="J67" i="7"/>
  <c r="K67" s="1"/>
  <c r="J68"/>
  <c r="K68" s="1"/>
  <c r="J69"/>
  <c r="K69" s="1"/>
  <c r="K63" l="1"/>
  <c r="J63"/>
  <c r="J64"/>
  <c r="K64" s="1"/>
  <c r="J65"/>
  <c r="K65" s="1"/>
  <c r="J66"/>
  <c r="K66" s="1"/>
  <c r="J39"/>
  <c r="K39" s="1"/>
  <c r="J40"/>
  <c r="K40" s="1"/>
  <c r="J41"/>
  <c r="K41" s="1"/>
  <c r="J42"/>
  <c r="K42" s="1"/>
  <c r="I5" l="1"/>
  <c r="J5" s="1"/>
  <c r="K5" s="1"/>
  <c r="I6"/>
  <c r="J6" s="1"/>
  <c r="K6" s="1"/>
  <c r="I7"/>
  <c r="J7" s="1"/>
  <c r="K7" s="1"/>
  <c r="I8"/>
  <c r="J8" s="1"/>
  <c r="K8" s="1"/>
  <c r="I9"/>
  <c r="J9" s="1"/>
  <c r="K9" s="1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8"/>
  <c r="J28" s="1"/>
  <c r="K28" s="1"/>
  <c r="I29"/>
  <c r="J29" s="1"/>
  <c r="K29" s="1"/>
  <c r="I30"/>
  <c r="J30" s="1"/>
  <c r="K30" s="1"/>
  <c r="I31"/>
  <c r="J31" s="1"/>
  <c r="K31" s="1"/>
  <c r="I32"/>
  <c r="J32" s="1"/>
  <c r="K32" s="1"/>
  <c r="I33"/>
  <c r="J33" s="1"/>
  <c r="K33" s="1"/>
  <c r="I34"/>
  <c r="J34" s="1"/>
  <c r="K34" s="1"/>
  <c r="I35"/>
  <c r="J35" s="1"/>
  <c r="K35" s="1"/>
  <c r="I36"/>
  <c r="J36" s="1"/>
  <c r="K36" s="1"/>
  <c r="I37"/>
  <c r="J37" s="1"/>
  <c r="K37" s="1"/>
  <c r="I38"/>
  <c r="J38" s="1"/>
  <c r="K38" s="1"/>
  <c r="I44"/>
  <c r="J44" s="1"/>
  <c r="K44" s="1"/>
  <c r="I45"/>
  <c r="J45" s="1"/>
  <c r="K45" s="1"/>
  <c r="I46"/>
  <c r="J46" s="1"/>
  <c r="K46" s="1"/>
  <c r="I47"/>
  <c r="J47" s="1"/>
  <c r="K47" s="1"/>
  <c r="I48"/>
  <c r="J48" s="1"/>
  <c r="K48" s="1"/>
  <c r="I49"/>
  <c r="J49" s="1"/>
  <c r="K49" s="1"/>
  <c r="I50"/>
  <c r="J50" s="1"/>
  <c r="K50" s="1"/>
  <c r="I51"/>
  <c r="J51" s="1"/>
  <c r="K51" s="1"/>
  <c r="I52"/>
  <c r="J52" s="1"/>
  <c r="K52" s="1"/>
  <c r="I53"/>
  <c r="J53" s="1"/>
  <c r="K53" s="1"/>
  <c r="I54"/>
  <c r="J54" s="1"/>
  <c r="K54" s="1"/>
  <c r="I55"/>
  <c r="J55" s="1"/>
  <c r="K55" s="1"/>
  <c r="I56"/>
  <c r="J56" s="1"/>
  <c r="K56" s="1"/>
  <c r="I57"/>
  <c r="J57" s="1"/>
  <c r="K57" s="1"/>
  <c r="I58"/>
  <c r="J58" s="1"/>
  <c r="K58" s="1"/>
  <c r="I59"/>
  <c r="J59" s="1"/>
  <c r="K59" s="1"/>
  <c r="I60"/>
  <c r="J60" s="1"/>
  <c r="K60" s="1"/>
  <c r="I61"/>
  <c r="J61" s="1"/>
  <c r="K61" s="1"/>
  <c r="I62"/>
  <c r="J62" s="1"/>
  <c r="K62" s="1"/>
</calcChain>
</file>

<file path=xl/sharedStrings.xml><?xml version="1.0" encoding="utf-8"?>
<sst xmlns="http://schemas.openxmlformats.org/spreadsheetml/2006/main" count="625" uniqueCount="178">
  <si>
    <t xml:space="preserve">код по ATC </t>
  </si>
  <si>
    <t>Единица мярка</t>
  </si>
  <si>
    <t>B05BC01</t>
  </si>
  <si>
    <t>C09CA03</t>
  </si>
  <si>
    <t>C08DA01</t>
  </si>
  <si>
    <t>R03AК07</t>
  </si>
  <si>
    <t>N01BB01</t>
  </si>
  <si>
    <t>N01BB10</t>
  </si>
  <si>
    <t>N01BB02</t>
  </si>
  <si>
    <t>N05AA01</t>
  </si>
  <si>
    <t>C04DA03</t>
  </si>
  <si>
    <t>N06BX03</t>
  </si>
  <si>
    <t>N02BE01</t>
  </si>
  <si>
    <t>N01AH01</t>
  </si>
  <si>
    <t>J01FA09</t>
  </si>
  <si>
    <t>J01FA10</t>
  </si>
  <si>
    <t>J01FF02</t>
  </si>
  <si>
    <t>J01MA02</t>
  </si>
  <si>
    <t>N06DA04</t>
  </si>
  <si>
    <t>H01CB01</t>
  </si>
  <si>
    <t>H01CB02</t>
  </si>
  <si>
    <t>J06BA02</t>
  </si>
  <si>
    <t>S01BA01</t>
  </si>
  <si>
    <t>S01ED01</t>
  </si>
  <si>
    <t>S01EC03</t>
  </si>
  <si>
    <t>B05XA03</t>
  </si>
  <si>
    <t>B05AA07</t>
  </si>
  <si>
    <t>B05BB01</t>
  </si>
  <si>
    <t>V06DC01</t>
  </si>
  <si>
    <t>B05BA02</t>
  </si>
  <si>
    <t>B03BA01</t>
  </si>
  <si>
    <t>V08CA03</t>
  </si>
  <si>
    <t>C01CA01</t>
  </si>
  <si>
    <t>S01FA04</t>
  </si>
  <si>
    <t>V03AB25</t>
  </si>
  <si>
    <t>R03BA01</t>
  </si>
  <si>
    <t>M01AE01</t>
  </si>
  <si>
    <t>A04AA01</t>
  </si>
  <si>
    <t>R03BB04</t>
  </si>
  <si>
    <t>H03AA01</t>
  </si>
  <si>
    <t>Hydroxyethylstarch (Poly (O-2-hydroxyethyl)starch (130/0,4); Sodium acetate trihydrate; Sodium chloride; Potassium chloride; Magnezium chloride hexahydrate) 500ml</t>
  </si>
  <si>
    <t>H01AB01</t>
  </si>
  <si>
    <t xml:space="preserve">  J01GB01</t>
  </si>
  <si>
    <t>G02AB01</t>
  </si>
  <si>
    <t>A07BC05</t>
  </si>
  <si>
    <t>R06AA04</t>
  </si>
  <si>
    <t>film coat. tabl.</t>
  </si>
  <si>
    <t>ONDANSETRON  8mg</t>
  </si>
  <si>
    <t>tabl.</t>
  </si>
  <si>
    <t>sol. for inj.</t>
  </si>
  <si>
    <t>sol. for inf.</t>
  </si>
  <si>
    <t>VALSARTAN  160mg</t>
  </si>
  <si>
    <t>prol. rel. tabl.</t>
  </si>
  <si>
    <t>VERAPAMIL HYDROCHLORIDE  240mg</t>
  </si>
  <si>
    <t>sol. for inj./inf.</t>
  </si>
  <si>
    <t>press. inh. susp.</t>
  </si>
  <si>
    <t>inh. powder</t>
  </si>
  <si>
    <t>TIOTROPIUM BROMIDE 18mcg</t>
  </si>
  <si>
    <t>LEVOBUPIVACAINE  5mg/ml-10ml</t>
  </si>
  <si>
    <t>powd. end solv. for sol.</t>
  </si>
  <si>
    <t>PENTOXIPHYLLINE  400mg</t>
  </si>
  <si>
    <t xml:space="preserve">PARACETAMOL  10mg/ml-50ml </t>
  </si>
  <si>
    <t>FENTANYL   0.05mg/ml-5ml</t>
  </si>
  <si>
    <t>FENTANYL   0.05mg/ml-2ml</t>
  </si>
  <si>
    <t>powd.  for sol. for  inf.</t>
  </si>
  <si>
    <t xml:space="preserve">CLARITHROMYCIN  500mg </t>
  </si>
  <si>
    <t>AZITHROMYCIN  500mg</t>
  </si>
  <si>
    <t>LINCOMYCIN  300mg/ml-2ml</t>
  </si>
  <si>
    <t>CIPROFLOXACIN  200mg/100ml</t>
  </si>
  <si>
    <t>BUDESONIDE/FORMOTEROL  4.5mcg/160mcg-120 doses</t>
  </si>
  <si>
    <t xml:space="preserve">BUPIVACAINE SPINAL  5mg/ml-4ml </t>
  </si>
  <si>
    <t>LIDOCAINE   20mg/ml-2ml</t>
  </si>
  <si>
    <t>CHLORPROMAZINE  5mg/ml-5ml</t>
  </si>
  <si>
    <t>CHLORPROMAZINE  10mg/ml-5ml</t>
  </si>
  <si>
    <t>PIRACETAM   200mg/ml-5ml</t>
  </si>
  <si>
    <t>eye drops</t>
  </si>
  <si>
    <t>eye ointment</t>
  </si>
  <si>
    <t>LEVOTHYROXINE SODIUM 50mcg</t>
  </si>
  <si>
    <t>GALANTAMINE  5mg/ml-1ml</t>
  </si>
  <si>
    <t xml:space="preserve">SOMATOSTATIN  3mg </t>
  </si>
  <si>
    <t>IMMUNOGLOBULINS,NORMAL HUMAN  100mg/ml-200ml</t>
  </si>
  <si>
    <t>DORZOLAMIDE 2 % 5ml</t>
  </si>
  <si>
    <t>SODIUM CHLORIDE   9g/l  250ml  полиолефинов двупътен сак</t>
  </si>
  <si>
    <t>SODIUM CHLORIDE   9g/l  500ml полиолефинов двупътен сак</t>
  </si>
  <si>
    <t>ELECTROLYTES  0.33g/0.3g/8.6g/l  500ml полиолефинов двупътен сак</t>
  </si>
  <si>
    <t>MANNITOL 100g/l  500ml полиолефинов двупътен сак</t>
  </si>
  <si>
    <t>emulsion  for inf.</t>
  </si>
  <si>
    <t>powd. for sol. for inj.</t>
  </si>
  <si>
    <t>CYANOCOBALAMIN  0.5mg/ml-1ml</t>
  </si>
  <si>
    <t>THYROTROPIN ALFA  0.9mg/ml-1.2ml</t>
  </si>
  <si>
    <t>DEXAMETHASONE 1mg/g-3.5g</t>
  </si>
  <si>
    <t xml:space="preserve">TIMOLOL  2.5mg/ml- 5ml </t>
  </si>
  <si>
    <t>ETILEFRINE  10mg/ml-1ml</t>
  </si>
  <si>
    <t>oral susp.</t>
  </si>
  <si>
    <t>IBUPROFEN   100mg/5ml-100ml</t>
  </si>
  <si>
    <t>CYCLOPENTOLATE  10mg/ml-15ml</t>
  </si>
  <si>
    <t>TRANEXAMIC ACID  100mg/ml-5ml</t>
  </si>
  <si>
    <t>B02AA02</t>
  </si>
  <si>
    <t>BECLOMETASONE  250mcg/dose-200 doses</t>
  </si>
  <si>
    <t>FLUMAZENIL  0.1mg/ml-5ml</t>
  </si>
  <si>
    <t>TOBRAMYCIN  80mg/2ml-2ml</t>
  </si>
  <si>
    <t>OCTREOTIDE  0.1mg/ml-1ml</t>
  </si>
  <si>
    <t>GLUCOSE 5%  500ml полиолефинов двупътен сак</t>
  </si>
  <si>
    <t>FAT EMULSIONS  0.2g/ml  500ml</t>
  </si>
  <si>
    <t>GADODIAMIDE  287mg/ml- 20ml</t>
  </si>
  <si>
    <t>GAS-GANGRENE ANTITOXIN  25000IU</t>
  </si>
  <si>
    <t>J06AA05</t>
  </si>
  <si>
    <t xml:space="preserve">caps. </t>
  </si>
  <si>
    <t>CLEMASTINE  1mg</t>
  </si>
  <si>
    <t>powd. for oral susp.</t>
  </si>
  <si>
    <t>DIOSMECTITE 3g</t>
  </si>
  <si>
    <t>METHYLERGOMETRINE  0.125mg</t>
  </si>
  <si>
    <t>coat. tabl.</t>
  </si>
  <si>
    <t>THIOPENTAL 1g</t>
  </si>
  <si>
    <t>N01AF03</t>
  </si>
  <si>
    <t>FERROUS (II)  SULFATE,FOLIC ACID, CYANOCOBALAMIN</t>
  </si>
  <si>
    <t>B03AE01</t>
  </si>
  <si>
    <t>LERCANIDIPINE  10mg</t>
  </si>
  <si>
    <t>C08CA13</t>
  </si>
  <si>
    <t>TICAGRELOR  60mg</t>
  </si>
  <si>
    <t>B01AC24</t>
  </si>
  <si>
    <t xml:space="preserve">количество, броя </t>
  </si>
  <si>
    <t>Генерично наименование</t>
  </si>
  <si>
    <t>DDD</t>
  </si>
  <si>
    <t>ед. цена на опаковка</t>
  </si>
  <si>
    <t>бр. в опаковка</t>
  </si>
  <si>
    <t>обща цена с ДДС</t>
  </si>
  <si>
    <t>бр. опаковки</t>
  </si>
  <si>
    <t>inh. Powder hard capsule</t>
  </si>
  <si>
    <r>
      <t>GLUCOSE/SODIUM CHLORIDE  500ml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полиолефинов двупътен сак</t>
    </r>
  </si>
  <si>
    <r>
      <t>Лекарствени продукти от Приложение № 2</t>
    </r>
    <r>
      <rPr>
        <sz val="11"/>
        <rFont val="Times New Roman"/>
        <family val="1"/>
        <charset val="204"/>
      </rPr>
      <t xml:space="preserve"> на </t>
    </r>
    <r>
      <rPr>
        <b/>
        <sz val="11"/>
        <rFont val="Times New Roman"/>
        <family val="1"/>
        <charset val="204"/>
      </rPr>
      <t>Позитивен лекарствен списък</t>
    </r>
  </si>
  <si>
    <r>
      <t>Лекарствени продукти извън Приложение № 2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на Позитивен лекарствен списък</t>
    </r>
  </si>
  <si>
    <t>1.</t>
  </si>
  <si>
    <t xml:space="preserve">2. </t>
  </si>
  <si>
    <t>N04BB01</t>
  </si>
  <si>
    <t>A10BA02</t>
  </si>
  <si>
    <t>J06BA01</t>
  </si>
  <si>
    <t>S01GA05</t>
  </si>
  <si>
    <t>R01AA07</t>
  </si>
  <si>
    <t>V04CF01</t>
  </si>
  <si>
    <t>nasal drops</t>
  </si>
  <si>
    <t>PHENYLEPHRINE 100mg/ml - 5 ml</t>
  </si>
  <si>
    <t>IBUPROFEN 200mg</t>
  </si>
  <si>
    <t>XYLOMETHAZOLINE 0,1%</t>
  </si>
  <si>
    <t>TUBERCULINI PURIFIED PROTEIN DERIVATIVE FOR HUMAN USE 5TU/0,1ml</t>
  </si>
  <si>
    <t>AMANTADINE 0,4mg/ml - 500ml</t>
  </si>
  <si>
    <t>METFORMIN 850 mg</t>
  </si>
  <si>
    <t>METFORMIN 1000 mg</t>
  </si>
  <si>
    <t>IMMUNOGLOBULINE, NORMAL HUMAN FOR EXTRAVASC.ADM. 165mg/ml - 20ml</t>
  </si>
  <si>
    <t>N01BB09</t>
  </si>
  <si>
    <t>SO1AX11</t>
  </si>
  <si>
    <t>OFLOXACIN  3mg/ml - 5ml</t>
  </si>
  <si>
    <t>Раздел ХІ. Техническа спецификация</t>
  </si>
  <si>
    <t>ПРЕДЛОЖЕНИЕ ЗА ИЗПЪЛНЕНИЕ НА ПОРЪЧКАТА</t>
  </si>
  <si>
    <t>Приложение № 1</t>
  </si>
  <si>
    <t>АТС</t>
  </si>
  <si>
    <t>INN</t>
  </si>
  <si>
    <t>Лекарствена форма</t>
  </si>
  <si>
    <t xml:space="preserve">Търговско наименование,    Количество на активното лекарствено веществo и предлагана опаковка  </t>
  </si>
  <si>
    <t>Притежател разрешението  за употреба</t>
  </si>
  <si>
    <t>Срок на доставка ……….…….. часа.</t>
  </si>
  <si>
    <t>Дата…………………</t>
  </si>
  <si>
    <t>Подпис……….……</t>
  </si>
  <si>
    <t xml:space="preserve"> ЦЕНОВО ПРЕДЛОЖЕНИЕ</t>
  </si>
  <si>
    <t xml:space="preserve">Търговско наименование,   Лекарствена форма, Количество на активното лекарствено веществo и предлагана опаковка  </t>
  </si>
  <si>
    <t>Единична цена  на опаковка, с ДДС</t>
  </si>
  <si>
    <t xml:space="preserve">Приложение № 2 </t>
  </si>
  <si>
    <t>ДАТА………………………</t>
  </si>
  <si>
    <t>ПОДПИС………………………</t>
  </si>
  <si>
    <t>ROPIVACAIN HCI 7.5mg/ml 10ml</t>
  </si>
  <si>
    <t>ROPIVACAIN HCl 5 mg/ml </t>
  </si>
  <si>
    <t>Прогнозни ст-ти на об. поз./ном.ед. без ДДС</t>
  </si>
  <si>
    <t xml:space="preserve">об. поз. № / ном. ед. № </t>
  </si>
  <si>
    <t xml:space="preserve">Оферирана цена единица мярка с ДДС </t>
  </si>
  <si>
    <t>Оферирана цена за DDD</t>
  </si>
  <si>
    <r>
      <t>Оферирана цена за DDD/ Оферирана цена единица мярка с ДДС</t>
    </r>
    <r>
      <rPr>
        <sz val="11"/>
        <rFont val="Times New Roman"/>
        <family val="1"/>
        <charset val="204"/>
      </rPr>
      <t xml:space="preserve">   </t>
    </r>
  </si>
  <si>
    <t>SODIUM CHLORIDE  9g/l  250ml  полиолефинов двупътен сак</t>
  </si>
  <si>
    <t>SODIUM CHLORIDE 9g/l  500ml полиолефинов двупътен сак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</si>
</sst>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##0"/>
  </numFmts>
  <fonts count="19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20"/>
      <name val="Monotype Corsiva"/>
      <family val="4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3" fillId="0" borderId="0"/>
    <xf numFmtId="0" fontId="3" fillId="0" borderId="0"/>
    <xf numFmtId="0" fontId="8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5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9" fillId="0" borderId="1" xfId="3" applyNumberFormat="1" applyFont="1" applyFill="1" applyBorder="1" applyAlignment="1" applyProtection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5" fillId="0" borderId="0" xfId="0" applyFont="1"/>
    <xf numFmtId="0" fontId="10" fillId="0" borderId="0" xfId="0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5" fillId="4" borderId="1" xfId="0" applyFont="1" applyFill="1" applyBorder="1"/>
    <xf numFmtId="0" fontId="18" fillId="4" borderId="1" xfId="0" applyFont="1" applyFill="1" applyBorder="1" applyAlignment="1">
      <alignment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2" fontId="9" fillId="0" borderId="1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</cellXfs>
  <cellStyles count="6">
    <cellStyle name="Explanatory Text" xfId="5" builtinId="53"/>
    <cellStyle name="Normal" xfId="0" builtinId="0"/>
    <cellStyle name="Normal 2 2 2" xfId="1"/>
    <cellStyle name="Normal 2 3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="120" zoomScaleNormal="120" workbookViewId="0">
      <selection activeCell="C19" sqref="C19"/>
    </sheetView>
  </sheetViews>
  <sheetFormatPr defaultRowHeight="15"/>
  <cols>
    <col min="1" max="1" width="5.7109375" style="68" customWidth="1"/>
    <col min="2" max="2" width="10.42578125" style="11" customWidth="1"/>
    <col min="3" max="3" width="44.28515625" style="9" customWidth="1"/>
    <col min="4" max="4" width="8" style="5" customWidth="1"/>
    <col min="5" max="5" width="10.7109375" style="6" customWidth="1"/>
    <col min="6" max="6" width="10.140625" style="7" customWidth="1"/>
    <col min="7" max="7" width="9.5703125" style="12" hidden="1" customWidth="1"/>
    <col min="8" max="8" width="8.28515625" style="13" hidden="1" customWidth="1"/>
    <col min="9" max="9" width="8.28515625" style="39" hidden="1" customWidth="1"/>
    <col min="10" max="10" width="10.85546875" style="8" hidden="1" customWidth="1"/>
    <col min="11" max="11" width="13.28515625" style="38" customWidth="1"/>
  </cols>
  <sheetData>
    <row r="1" spans="1:11" ht="24" customHeight="1">
      <c r="A1" s="67"/>
      <c r="B1" s="10"/>
      <c r="C1" s="112" t="s">
        <v>152</v>
      </c>
      <c r="D1" s="113"/>
      <c r="E1" s="113"/>
      <c r="F1" s="42"/>
      <c r="G1" s="43"/>
      <c r="H1" s="44"/>
      <c r="I1" s="44"/>
      <c r="J1" s="43"/>
      <c r="K1" s="45"/>
    </row>
    <row r="2" spans="1:11" ht="16.5" customHeight="1">
      <c r="A2" s="67"/>
      <c r="B2" s="10"/>
      <c r="C2" s="40"/>
      <c r="D2" s="41"/>
      <c r="E2" s="41"/>
      <c r="F2" s="42"/>
      <c r="G2" s="43"/>
      <c r="H2" s="44"/>
      <c r="I2" s="44"/>
      <c r="J2" s="43"/>
      <c r="K2" s="45"/>
    </row>
    <row r="3" spans="1:11" ht="91.5" customHeight="1">
      <c r="A3" s="63" t="s">
        <v>172</v>
      </c>
      <c r="B3" s="15" t="s">
        <v>0</v>
      </c>
      <c r="C3" s="16" t="s">
        <v>122</v>
      </c>
      <c r="D3" s="17" t="s">
        <v>121</v>
      </c>
      <c r="E3" s="17" t="s">
        <v>1</v>
      </c>
      <c r="F3" s="46" t="s">
        <v>123</v>
      </c>
      <c r="G3" s="47" t="s">
        <v>124</v>
      </c>
      <c r="H3" s="48" t="s">
        <v>125</v>
      </c>
      <c r="I3" s="48" t="s">
        <v>127</v>
      </c>
      <c r="J3" s="47" t="s">
        <v>126</v>
      </c>
      <c r="K3" s="47" t="s">
        <v>171</v>
      </c>
    </row>
    <row r="4" spans="1:11" s="3" customFormat="1" ht="32.25" customHeight="1">
      <c r="A4" s="64" t="s">
        <v>132</v>
      </c>
      <c r="B4" s="18"/>
      <c r="C4" s="49" t="s">
        <v>130</v>
      </c>
      <c r="D4" s="19"/>
      <c r="E4" s="19"/>
      <c r="F4" s="50"/>
      <c r="G4" s="51"/>
      <c r="H4" s="52"/>
      <c r="I4" s="52"/>
      <c r="J4" s="51"/>
      <c r="K4" s="53">
        <v>264551.92</v>
      </c>
    </row>
    <row r="5" spans="1:11" ht="30">
      <c r="A5" s="65">
        <v>1</v>
      </c>
      <c r="B5" s="21" t="s">
        <v>37</v>
      </c>
      <c r="C5" s="22" t="s">
        <v>47</v>
      </c>
      <c r="D5" s="23">
        <v>200</v>
      </c>
      <c r="E5" s="24" t="s">
        <v>46</v>
      </c>
      <c r="F5" s="37">
        <v>5.5640000000000001</v>
      </c>
      <c r="G5" s="36">
        <v>27.82</v>
      </c>
      <c r="H5" s="14">
        <v>10</v>
      </c>
      <c r="I5" s="14">
        <f t="shared" ref="I5:I8" si="0">D5/H5</f>
        <v>20</v>
      </c>
      <c r="J5" s="54">
        <f t="shared" ref="J5:J8" si="1">G5*I5</f>
        <v>556.4</v>
      </c>
      <c r="K5" s="55">
        <f t="shared" ref="K5:K8" si="2">J5/1.2</f>
        <v>463.66666666666669</v>
      </c>
    </row>
    <row r="6" spans="1:11" ht="30">
      <c r="A6" s="65">
        <v>2</v>
      </c>
      <c r="B6" s="21" t="s">
        <v>3</v>
      </c>
      <c r="C6" s="22" t="s">
        <v>51</v>
      </c>
      <c r="D6" s="23">
        <v>1400</v>
      </c>
      <c r="E6" s="24" t="s">
        <v>46</v>
      </c>
      <c r="F6" s="37">
        <v>0.10567</v>
      </c>
      <c r="G6" s="36">
        <v>5.92</v>
      </c>
      <c r="H6" s="14">
        <v>28</v>
      </c>
      <c r="I6" s="14">
        <f t="shared" si="0"/>
        <v>50</v>
      </c>
      <c r="J6" s="54">
        <f t="shared" si="1"/>
        <v>296</v>
      </c>
      <c r="K6" s="55">
        <f t="shared" si="2"/>
        <v>246.66666666666669</v>
      </c>
    </row>
    <row r="7" spans="1:11" ht="30">
      <c r="A7" s="65">
        <v>3</v>
      </c>
      <c r="B7" s="21" t="s">
        <v>4</v>
      </c>
      <c r="C7" s="22" t="s">
        <v>53</v>
      </c>
      <c r="D7" s="23">
        <v>500</v>
      </c>
      <c r="E7" s="24" t="s">
        <v>52</v>
      </c>
      <c r="F7" s="37">
        <v>0.19400000000000001</v>
      </c>
      <c r="G7" s="36">
        <v>9.6999999999999993</v>
      </c>
      <c r="H7" s="14">
        <v>50</v>
      </c>
      <c r="I7" s="14">
        <f t="shared" si="0"/>
        <v>10</v>
      </c>
      <c r="J7" s="54">
        <f t="shared" si="1"/>
        <v>97</v>
      </c>
      <c r="K7" s="55">
        <f t="shared" si="2"/>
        <v>80.833333333333343</v>
      </c>
    </row>
    <row r="8" spans="1:11" s="4" customFormat="1" ht="30">
      <c r="A8" s="65">
        <v>4</v>
      </c>
      <c r="B8" s="21" t="s">
        <v>118</v>
      </c>
      <c r="C8" s="22" t="s">
        <v>117</v>
      </c>
      <c r="D8" s="25">
        <v>300</v>
      </c>
      <c r="E8" s="26" t="s">
        <v>46</v>
      </c>
      <c r="F8" s="37">
        <v>0.15833</v>
      </c>
      <c r="G8" s="36">
        <v>4.75</v>
      </c>
      <c r="H8" s="31">
        <v>30</v>
      </c>
      <c r="I8" s="14">
        <f t="shared" si="0"/>
        <v>10</v>
      </c>
      <c r="J8" s="54">
        <f t="shared" si="1"/>
        <v>47.5</v>
      </c>
      <c r="K8" s="55">
        <f t="shared" si="2"/>
        <v>39.583333333333336</v>
      </c>
    </row>
    <row r="9" spans="1:11" s="4" customFormat="1" ht="30">
      <c r="A9" s="65">
        <v>5</v>
      </c>
      <c r="B9" s="21" t="s">
        <v>120</v>
      </c>
      <c r="C9" s="22" t="s">
        <v>119</v>
      </c>
      <c r="D9" s="25">
        <v>224</v>
      </c>
      <c r="E9" s="26" t="s">
        <v>46</v>
      </c>
      <c r="F9" s="37">
        <v>4.7328599999999996</v>
      </c>
      <c r="G9" s="36">
        <v>88.36</v>
      </c>
      <c r="H9" s="31">
        <v>56</v>
      </c>
      <c r="I9" s="14">
        <f t="shared" ref="I9:I19" si="3">D9/H9</f>
        <v>4</v>
      </c>
      <c r="J9" s="54">
        <f t="shared" ref="J9:J19" si="4">G9*I9</f>
        <v>353.44</v>
      </c>
      <c r="K9" s="55">
        <f t="shared" ref="K9:K19" si="5">J9/1.2</f>
        <v>294.53333333333336</v>
      </c>
    </row>
    <row r="10" spans="1:11" ht="30">
      <c r="A10" s="65">
        <v>6</v>
      </c>
      <c r="B10" s="21" t="s">
        <v>5</v>
      </c>
      <c r="C10" s="22" t="s">
        <v>69</v>
      </c>
      <c r="D10" s="23">
        <v>10</v>
      </c>
      <c r="E10" s="24" t="s">
        <v>56</v>
      </c>
      <c r="F10" s="37">
        <v>1.98767</v>
      </c>
      <c r="G10" s="36">
        <v>59.63</v>
      </c>
      <c r="H10" s="14">
        <v>1</v>
      </c>
      <c r="I10" s="14">
        <f t="shared" si="3"/>
        <v>10</v>
      </c>
      <c r="J10" s="54">
        <f t="shared" si="4"/>
        <v>596.30000000000007</v>
      </c>
      <c r="K10" s="55">
        <f t="shared" si="5"/>
        <v>496.91666666666674</v>
      </c>
    </row>
    <row r="11" spans="1:11" ht="28.5" customHeight="1">
      <c r="A11" s="65">
        <v>7</v>
      </c>
      <c r="B11" s="24" t="s">
        <v>38</v>
      </c>
      <c r="C11" s="22" t="s">
        <v>57</v>
      </c>
      <c r="D11" s="23">
        <v>90</v>
      </c>
      <c r="E11" s="24" t="s">
        <v>128</v>
      </c>
      <c r="F11" s="37">
        <v>1.51067</v>
      </c>
      <c r="G11" s="36">
        <v>45.32</v>
      </c>
      <c r="H11" s="14">
        <v>30</v>
      </c>
      <c r="I11" s="14">
        <f t="shared" si="3"/>
        <v>3</v>
      </c>
      <c r="J11" s="54">
        <f t="shared" si="4"/>
        <v>135.96</v>
      </c>
      <c r="K11" s="55">
        <f t="shared" si="5"/>
        <v>113.30000000000001</v>
      </c>
    </row>
    <row r="12" spans="1:11">
      <c r="A12" s="65">
        <v>8</v>
      </c>
      <c r="B12" s="21" t="s">
        <v>6</v>
      </c>
      <c r="C12" s="22" t="s">
        <v>70</v>
      </c>
      <c r="D12" s="23">
        <v>1000</v>
      </c>
      <c r="E12" s="24" t="s">
        <v>49</v>
      </c>
      <c r="F12" s="37">
        <v>0.19980000000000001</v>
      </c>
      <c r="G12" s="36">
        <v>19.98</v>
      </c>
      <c r="H12" s="14">
        <v>5</v>
      </c>
      <c r="I12" s="14">
        <f t="shared" si="3"/>
        <v>200</v>
      </c>
      <c r="J12" s="54">
        <f t="shared" si="4"/>
        <v>3996</v>
      </c>
      <c r="K12" s="55">
        <f t="shared" si="5"/>
        <v>3330</v>
      </c>
    </row>
    <row r="13" spans="1:11">
      <c r="A13" s="65">
        <v>9</v>
      </c>
      <c r="B13" s="21" t="s">
        <v>8</v>
      </c>
      <c r="C13" s="22" t="s">
        <v>71</v>
      </c>
      <c r="D13" s="23">
        <v>2200</v>
      </c>
      <c r="E13" s="24" t="s">
        <v>49</v>
      </c>
      <c r="F13" s="37">
        <v>32.192189999999997</v>
      </c>
      <c r="G13" s="36">
        <v>4.18</v>
      </c>
      <c r="H13" s="14">
        <v>10</v>
      </c>
      <c r="I13" s="14">
        <f t="shared" si="3"/>
        <v>220</v>
      </c>
      <c r="J13" s="54">
        <f t="shared" si="4"/>
        <v>919.59999999999991</v>
      </c>
      <c r="K13" s="55">
        <f t="shared" si="5"/>
        <v>766.33333333333326</v>
      </c>
    </row>
    <row r="14" spans="1:11" s="4" customFormat="1">
      <c r="A14" s="65">
        <v>10</v>
      </c>
      <c r="B14" s="21" t="s">
        <v>9</v>
      </c>
      <c r="C14" s="22" t="s">
        <v>72</v>
      </c>
      <c r="D14" s="25">
        <v>200</v>
      </c>
      <c r="E14" s="24" t="s">
        <v>49</v>
      </c>
      <c r="F14" s="37">
        <v>1.6050199999999999</v>
      </c>
      <c r="G14" s="36">
        <v>4.0199999999999996</v>
      </c>
      <c r="H14" s="31">
        <v>10</v>
      </c>
      <c r="I14" s="14">
        <f t="shared" si="3"/>
        <v>20</v>
      </c>
      <c r="J14" s="54">
        <f t="shared" si="4"/>
        <v>80.399999999999991</v>
      </c>
      <c r="K14" s="55">
        <f t="shared" si="5"/>
        <v>67</v>
      </c>
    </row>
    <row r="15" spans="1:11">
      <c r="A15" s="65">
        <v>11</v>
      </c>
      <c r="B15" s="21" t="s">
        <v>9</v>
      </c>
      <c r="C15" s="22" t="s">
        <v>73</v>
      </c>
      <c r="D15" s="23">
        <v>100</v>
      </c>
      <c r="E15" s="24" t="s">
        <v>49</v>
      </c>
      <c r="F15" s="37">
        <v>1.6050199999999999</v>
      </c>
      <c r="G15" s="36">
        <v>8.0299999999999994</v>
      </c>
      <c r="H15" s="14">
        <v>10</v>
      </c>
      <c r="I15" s="14">
        <f t="shared" si="3"/>
        <v>10</v>
      </c>
      <c r="J15" s="54">
        <f t="shared" si="4"/>
        <v>80.3</v>
      </c>
      <c r="K15" s="55">
        <f t="shared" si="5"/>
        <v>66.916666666666671</v>
      </c>
    </row>
    <row r="16" spans="1:11" ht="30">
      <c r="A16" s="65">
        <v>12</v>
      </c>
      <c r="B16" s="21" t="s">
        <v>10</v>
      </c>
      <c r="C16" s="22" t="s">
        <v>60</v>
      </c>
      <c r="D16" s="23">
        <v>400</v>
      </c>
      <c r="E16" s="24" t="s">
        <v>52</v>
      </c>
      <c r="F16" s="37">
        <v>0.28916999999999998</v>
      </c>
      <c r="G16" s="36">
        <v>2.31</v>
      </c>
      <c r="H16" s="14">
        <v>20</v>
      </c>
      <c r="I16" s="14">
        <f t="shared" si="3"/>
        <v>20</v>
      </c>
      <c r="J16" s="54">
        <f t="shared" si="4"/>
        <v>46.2</v>
      </c>
      <c r="K16" s="55">
        <f t="shared" si="5"/>
        <v>38.500000000000007</v>
      </c>
    </row>
    <row r="17" spans="1:11">
      <c r="A17" s="65">
        <v>13</v>
      </c>
      <c r="B17" s="21" t="s">
        <v>11</v>
      </c>
      <c r="C17" s="22" t="s">
        <v>74</v>
      </c>
      <c r="D17" s="23">
        <v>1000</v>
      </c>
      <c r="E17" s="24" t="s">
        <v>49</v>
      </c>
      <c r="F17" s="37">
        <v>2.08833</v>
      </c>
      <c r="G17" s="36">
        <v>3.48</v>
      </c>
      <c r="H17" s="14">
        <v>10</v>
      </c>
      <c r="I17" s="14">
        <f t="shared" si="3"/>
        <v>100</v>
      </c>
      <c r="J17" s="54">
        <f t="shared" si="4"/>
        <v>348</v>
      </c>
      <c r="K17" s="55">
        <f t="shared" si="5"/>
        <v>290</v>
      </c>
    </row>
    <row r="18" spans="1:11">
      <c r="A18" s="65">
        <v>14</v>
      </c>
      <c r="B18" s="21" t="s">
        <v>12</v>
      </c>
      <c r="C18" s="22" t="s">
        <v>61</v>
      </c>
      <c r="D18" s="23">
        <v>4000</v>
      </c>
      <c r="E18" s="24" t="s">
        <v>50</v>
      </c>
      <c r="F18" s="37">
        <v>4.5945900000000002</v>
      </c>
      <c r="G18" s="36">
        <v>7.67</v>
      </c>
      <c r="H18" s="14">
        <v>10</v>
      </c>
      <c r="I18" s="14">
        <f t="shared" si="3"/>
        <v>400</v>
      </c>
      <c r="J18" s="54">
        <f t="shared" si="4"/>
        <v>3068</v>
      </c>
      <c r="K18" s="55">
        <f t="shared" si="5"/>
        <v>2556.666666666667</v>
      </c>
    </row>
    <row r="19" spans="1:11">
      <c r="A19" s="65">
        <v>15</v>
      </c>
      <c r="B19" s="21" t="s">
        <v>13</v>
      </c>
      <c r="C19" s="22" t="s">
        <v>62</v>
      </c>
      <c r="D19" s="23">
        <v>10000</v>
      </c>
      <c r="E19" s="24" t="s">
        <v>49</v>
      </c>
      <c r="F19" s="37">
        <v>13.30532</v>
      </c>
      <c r="G19" s="36">
        <v>47.5</v>
      </c>
      <c r="H19" s="14">
        <v>50</v>
      </c>
      <c r="I19" s="14">
        <f t="shared" si="3"/>
        <v>200</v>
      </c>
      <c r="J19" s="54">
        <f t="shared" si="4"/>
        <v>9500</v>
      </c>
      <c r="K19" s="55">
        <f t="shared" si="5"/>
        <v>7916.666666666667</v>
      </c>
    </row>
    <row r="20" spans="1:11">
      <c r="A20" s="65">
        <v>16</v>
      </c>
      <c r="B20" s="21" t="s">
        <v>13</v>
      </c>
      <c r="C20" s="22" t="s">
        <v>63</v>
      </c>
      <c r="D20" s="23">
        <v>20000</v>
      </c>
      <c r="E20" s="24" t="s">
        <v>49</v>
      </c>
      <c r="F20" s="37">
        <v>13.30532</v>
      </c>
      <c r="G20" s="36">
        <v>3.86</v>
      </c>
      <c r="H20" s="14">
        <v>10</v>
      </c>
      <c r="I20" s="14">
        <f t="shared" ref="I20:I24" si="6">D20/H20</f>
        <v>2000</v>
      </c>
      <c r="J20" s="54">
        <f t="shared" ref="J20:J24" si="7">G20*I20</f>
        <v>7720</v>
      </c>
      <c r="K20" s="55">
        <f t="shared" ref="K20:K24" si="8">J20/1.2</f>
        <v>6433.3333333333339</v>
      </c>
    </row>
    <row r="21" spans="1:11" ht="30">
      <c r="A21" s="65">
        <v>17</v>
      </c>
      <c r="B21" s="21" t="s">
        <v>14</v>
      </c>
      <c r="C21" s="22" t="s">
        <v>65</v>
      </c>
      <c r="D21" s="23">
        <v>1000</v>
      </c>
      <c r="E21" s="24" t="s">
        <v>64</v>
      </c>
      <c r="F21" s="37">
        <v>29.84</v>
      </c>
      <c r="G21" s="36">
        <v>14.92</v>
      </c>
      <c r="H21" s="14">
        <v>1</v>
      </c>
      <c r="I21" s="14">
        <f t="shared" si="6"/>
        <v>1000</v>
      </c>
      <c r="J21" s="54">
        <f t="shared" si="7"/>
        <v>14920</v>
      </c>
      <c r="K21" s="55">
        <f t="shared" si="8"/>
        <v>12433.333333333334</v>
      </c>
    </row>
    <row r="22" spans="1:11" s="2" customFormat="1" ht="30">
      <c r="A22" s="65">
        <v>18</v>
      </c>
      <c r="B22" s="21" t="s">
        <v>15</v>
      </c>
      <c r="C22" s="22" t="s">
        <v>66</v>
      </c>
      <c r="D22" s="23">
        <v>400</v>
      </c>
      <c r="E22" s="24" t="s">
        <v>64</v>
      </c>
      <c r="F22" s="37">
        <v>12.528</v>
      </c>
      <c r="G22" s="36">
        <v>62.64</v>
      </c>
      <c r="H22" s="56">
        <v>5</v>
      </c>
      <c r="I22" s="14">
        <f t="shared" si="6"/>
        <v>80</v>
      </c>
      <c r="J22" s="54">
        <f t="shared" si="7"/>
        <v>5011.2</v>
      </c>
      <c r="K22" s="55">
        <f t="shared" si="8"/>
        <v>4176</v>
      </c>
    </row>
    <row r="23" spans="1:11">
      <c r="A23" s="65">
        <v>19</v>
      </c>
      <c r="B23" s="21" t="s">
        <v>16</v>
      </c>
      <c r="C23" s="22" t="s">
        <v>67</v>
      </c>
      <c r="D23" s="23">
        <v>600</v>
      </c>
      <c r="E23" s="24" t="s">
        <v>49</v>
      </c>
      <c r="F23" s="37">
        <v>11.064</v>
      </c>
      <c r="G23" s="36">
        <v>18.440000000000001</v>
      </c>
      <c r="H23" s="14">
        <v>5</v>
      </c>
      <c r="I23" s="14">
        <f t="shared" si="6"/>
        <v>120</v>
      </c>
      <c r="J23" s="54">
        <f t="shared" si="7"/>
        <v>2212.8000000000002</v>
      </c>
      <c r="K23" s="55">
        <f t="shared" si="8"/>
        <v>1844.0000000000002</v>
      </c>
    </row>
    <row r="24" spans="1:11" ht="13.5" customHeight="1">
      <c r="A24" s="65">
        <v>20</v>
      </c>
      <c r="B24" s="21" t="s">
        <v>17</v>
      </c>
      <c r="C24" s="22" t="s">
        <v>68</v>
      </c>
      <c r="D24" s="23">
        <v>5000</v>
      </c>
      <c r="E24" s="24" t="s">
        <v>50</v>
      </c>
      <c r="F24" s="37">
        <v>6.41</v>
      </c>
      <c r="G24" s="36">
        <v>2.56</v>
      </c>
      <c r="H24" s="14">
        <v>1</v>
      </c>
      <c r="I24" s="14">
        <f t="shared" si="6"/>
        <v>5000</v>
      </c>
      <c r="J24" s="54">
        <f t="shared" si="7"/>
        <v>12800</v>
      </c>
      <c r="K24" s="55">
        <f t="shared" si="8"/>
        <v>10666.666666666668</v>
      </c>
    </row>
    <row r="25" spans="1:11">
      <c r="A25" s="65">
        <v>21</v>
      </c>
      <c r="B25" s="21" t="s">
        <v>39</v>
      </c>
      <c r="C25" s="22" t="s">
        <v>77</v>
      </c>
      <c r="D25" s="23">
        <v>200</v>
      </c>
      <c r="E25" s="24" t="s">
        <v>48</v>
      </c>
      <c r="F25" s="37">
        <v>7.17E-2</v>
      </c>
      <c r="G25" s="36">
        <v>1.2</v>
      </c>
      <c r="H25" s="14">
        <v>50</v>
      </c>
      <c r="I25" s="14">
        <f t="shared" ref="I25:I31" si="9">D25/H25</f>
        <v>4</v>
      </c>
      <c r="J25" s="54">
        <f t="shared" ref="J25:J31" si="10">G25*I25</f>
        <v>4.8</v>
      </c>
      <c r="K25" s="55">
        <f t="shared" ref="K25:K31" si="11">J25/1.2</f>
        <v>4</v>
      </c>
    </row>
    <row r="26" spans="1:11" s="2" customFormat="1">
      <c r="A26" s="65">
        <v>22</v>
      </c>
      <c r="B26" s="21" t="s">
        <v>18</v>
      </c>
      <c r="C26" s="22" t="s">
        <v>78</v>
      </c>
      <c r="D26" s="23">
        <v>3000</v>
      </c>
      <c r="E26" s="24" t="s">
        <v>49</v>
      </c>
      <c r="F26" s="37">
        <v>4.6736000000000004</v>
      </c>
      <c r="G26" s="36">
        <v>14.61</v>
      </c>
      <c r="H26" s="56">
        <v>10</v>
      </c>
      <c r="I26" s="14">
        <f t="shared" si="9"/>
        <v>300</v>
      </c>
      <c r="J26" s="54">
        <f t="shared" si="10"/>
        <v>4383</v>
      </c>
      <c r="K26" s="55">
        <f t="shared" si="11"/>
        <v>3652.5</v>
      </c>
    </row>
    <row r="27" spans="1:11" s="2" customFormat="1" ht="45">
      <c r="A27" s="65">
        <v>23</v>
      </c>
      <c r="B27" s="21" t="s">
        <v>19</v>
      </c>
      <c r="C27" s="22" t="s">
        <v>79</v>
      </c>
      <c r="D27" s="23">
        <v>100</v>
      </c>
      <c r="E27" s="24" t="s">
        <v>59</v>
      </c>
      <c r="F27" s="37">
        <v>277.05200000000002</v>
      </c>
      <c r="G27" s="36">
        <v>692.63</v>
      </c>
      <c r="H27" s="31">
        <v>5</v>
      </c>
      <c r="I27" s="14">
        <f t="shared" si="9"/>
        <v>20</v>
      </c>
      <c r="J27" s="54">
        <f t="shared" si="10"/>
        <v>13852.6</v>
      </c>
      <c r="K27" s="55">
        <f t="shared" si="11"/>
        <v>11543.833333333334</v>
      </c>
    </row>
    <row r="28" spans="1:11">
      <c r="A28" s="65">
        <v>24</v>
      </c>
      <c r="B28" s="21" t="s">
        <v>20</v>
      </c>
      <c r="C28" s="22" t="s">
        <v>101</v>
      </c>
      <c r="D28" s="23">
        <v>2500</v>
      </c>
      <c r="E28" s="24" t="s">
        <v>49</v>
      </c>
      <c r="F28" s="37">
        <v>19.32</v>
      </c>
      <c r="G28" s="36">
        <v>13.8</v>
      </c>
      <c r="H28" s="31">
        <v>5</v>
      </c>
      <c r="I28" s="14">
        <f t="shared" si="9"/>
        <v>500</v>
      </c>
      <c r="J28" s="54">
        <f t="shared" si="10"/>
        <v>6900</v>
      </c>
      <c r="K28" s="55">
        <f t="shared" si="11"/>
        <v>5750</v>
      </c>
    </row>
    <row r="29" spans="1:11" ht="33" customHeight="1">
      <c r="A29" s="65">
        <v>25</v>
      </c>
      <c r="B29" s="21" t="s">
        <v>27</v>
      </c>
      <c r="C29" s="22" t="s">
        <v>82</v>
      </c>
      <c r="D29" s="23">
        <v>5000</v>
      </c>
      <c r="E29" s="24" t="s">
        <v>50</v>
      </c>
      <c r="F29" s="37">
        <v>5.8399999999999997E-3</v>
      </c>
      <c r="G29" s="36">
        <v>1.46</v>
      </c>
      <c r="H29" s="14">
        <v>1</v>
      </c>
      <c r="I29" s="14">
        <f t="shared" si="9"/>
        <v>5000</v>
      </c>
      <c r="J29" s="54">
        <f t="shared" si="10"/>
        <v>7300</v>
      </c>
      <c r="K29" s="55">
        <f t="shared" si="11"/>
        <v>6083.3333333333339</v>
      </c>
    </row>
    <row r="30" spans="1:11" ht="30">
      <c r="A30" s="65">
        <v>26</v>
      </c>
      <c r="B30" s="21" t="s">
        <v>25</v>
      </c>
      <c r="C30" s="22" t="s">
        <v>83</v>
      </c>
      <c r="D30" s="23">
        <v>50000</v>
      </c>
      <c r="E30" s="24" t="s">
        <v>50</v>
      </c>
      <c r="F30" s="37">
        <v>3.3300000000000001E-3</v>
      </c>
      <c r="G30" s="36">
        <v>1.67</v>
      </c>
      <c r="H30" s="14">
        <v>1</v>
      </c>
      <c r="I30" s="14">
        <f t="shared" si="9"/>
        <v>50000</v>
      </c>
      <c r="J30" s="54">
        <f t="shared" si="10"/>
        <v>83500</v>
      </c>
      <c r="K30" s="55">
        <f t="shared" si="11"/>
        <v>69583.333333333343</v>
      </c>
    </row>
    <row r="31" spans="1:11" ht="30">
      <c r="A31" s="65">
        <v>27</v>
      </c>
      <c r="B31" s="21" t="s">
        <v>27</v>
      </c>
      <c r="C31" s="22" t="s">
        <v>84</v>
      </c>
      <c r="D31" s="23">
        <v>50000</v>
      </c>
      <c r="E31" s="24" t="s">
        <v>50</v>
      </c>
      <c r="F31" s="37">
        <v>3.3600000000000001E-3</v>
      </c>
      <c r="G31" s="36">
        <v>33.6</v>
      </c>
      <c r="H31" s="14">
        <v>30</v>
      </c>
      <c r="I31" s="14">
        <f t="shared" si="9"/>
        <v>1666.6666666666667</v>
      </c>
      <c r="J31" s="54">
        <f t="shared" si="10"/>
        <v>56000.000000000007</v>
      </c>
      <c r="K31" s="55">
        <f t="shared" si="11"/>
        <v>46666.666666666672</v>
      </c>
    </row>
    <row r="32" spans="1:11" ht="64.5" customHeight="1">
      <c r="A32" s="65">
        <v>28</v>
      </c>
      <c r="B32" s="57" t="s">
        <v>26</v>
      </c>
      <c r="C32" s="69" t="s">
        <v>40</v>
      </c>
      <c r="D32" s="24">
        <v>2000</v>
      </c>
      <c r="E32" s="24" t="s">
        <v>50</v>
      </c>
      <c r="F32" s="37">
        <v>2.758E-2</v>
      </c>
      <c r="G32" s="36">
        <v>137.9</v>
      </c>
      <c r="H32" s="14">
        <v>10</v>
      </c>
      <c r="I32" s="14">
        <f t="shared" ref="I32:I46" si="12">D32/H32</f>
        <v>200</v>
      </c>
      <c r="J32" s="54">
        <f t="shared" ref="J32:J46" si="13">G32*I32</f>
        <v>27580</v>
      </c>
      <c r="K32" s="55">
        <f t="shared" ref="K32:K46" si="14">J32/1.2</f>
        <v>22983.333333333336</v>
      </c>
    </row>
    <row r="33" spans="1:11" ht="30">
      <c r="A33" s="65">
        <v>29</v>
      </c>
      <c r="B33" s="21" t="s">
        <v>28</v>
      </c>
      <c r="C33" s="22" t="s">
        <v>129</v>
      </c>
      <c r="D33" s="23">
        <v>15000</v>
      </c>
      <c r="E33" s="24" t="s">
        <v>50</v>
      </c>
      <c r="F33" s="37">
        <v>2.7200000000000002E-3</v>
      </c>
      <c r="G33" s="36">
        <v>27.2</v>
      </c>
      <c r="H33" s="14">
        <v>20</v>
      </c>
      <c r="I33" s="14">
        <f t="shared" si="12"/>
        <v>750</v>
      </c>
      <c r="J33" s="54">
        <f t="shared" si="13"/>
        <v>20400</v>
      </c>
      <c r="K33" s="55">
        <f t="shared" si="14"/>
        <v>17000</v>
      </c>
    </row>
    <row r="34" spans="1:11" ht="30">
      <c r="A34" s="65">
        <v>30</v>
      </c>
      <c r="B34" s="21" t="s">
        <v>28</v>
      </c>
      <c r="C34" s="22" t="s">
        <v>102</v>
      </c>
      <c r="D34" s="23">
        <v>7000</v>
      </c>
      <c r="E34" s="24" t="s">
        <v>50</v>
      </c>
      <c r="F34" s="37">
        <v>3.82E-3</v>
      </c>
      <c r="G34" s="36">
        <v>38.200000000000003</v>
      </c>
      <c r="H34" s="14">
        <v>20</v>
      </c>
      <c r="I34" s="14">
        <f t="shared" si="12"/>
        <v>350</v>
      </c>
      <c r="J34" s="54">
        <f t="shared" si="13"/>
        <v>13370.000000000002</v>
      </c>
      <c r="K34" s="55">
        <f t="shared" si="14"/>
        <v>11141.666666666668</v>
      </c>
    </row>
    <row r="35" spans="1:11" ht="30">
      <c r="A35" s="65">
        <v>31</v>
      </c>
      <c r="B35" s="21" t="s">
        <v>2</v>
      </c>
      <c r="C35" s="22" t="s">
        <v>85</v>
      </c>
      <c r="D35" s="23">
        <v>4000</v>
      </c>
      <c r="E35" s="24" t="s">
        <v>50</v>
      </c>
      <c r="F35" s="37">
        <v>7.6E-3</v>
      </c>
      <c r="G35" s="36">
        <v>3.8</v>
      </c>
      <c r="H35" s="14">
        <v>1</v>
      </c>
      <c r="I35" s="14">
        <f t="shared" si="12"/>
        <v>4000</v>
      </c>
      <c r="J35" s="54">
        <f t="shared" si="13"/>
        <v>15200</v>
      </c>
      <c r="K35" s="55">
        <f t="shared" si="14"/>
        <v>12666.666666666668</v>
      </c>
    </row>
    <row r="36" spans="1:11" ht="39.75" customHeight="1">
      <c r="A36" s="65">
        <v>32</v>
      </c>
      <c r="B36" s="21" t="s">
        <v>29</v>
      </c>
      <c r="C36" s="22" t="s">
        <v>103</v>
      </c>
      <c r="D36" s="23">
        <v>40</v>
      </c>
      <c r="E36" s="24" t="s">
        <v>86</v>
      </c>
      <c r="F36" s="37">
        <v>2.775E-2</v>
      </c>
      <c r="G36" s="36">
        <v>166.5</v>
      </c>
      <c r="H36" s="14">
        <v>12</v>
      </c>
      <c r="I36" s="14">
        <f t="shared" si="12"/>
        <v>3.3333333333333335</v>
      </c>
      <c r="J36" s="54">
        <f t="shared" si="13"/>
        <v>555</v>
      </c>
      <c r="K36" s="55">
        <f t="shared" si="14"/>
        <v>462.5</v>
      </c>
    </row>
    <row r="37" spans="1:11">
      <c r="A37" s="65">
        <v>33</v>
      </c>
      <c r="B37" s="21" t="s">
        <v>30</v>
      </c>
      <c r="C37" s="22" t="s">
        <v>88</v>
      </c>
      <c r="D37" s="23">
        <v>100</v>
      </c>
      <c r="E37" s="24" t="s">
        <v>49</v>
      </c>
      <c r="F37" s="37">
        <v>2.9659999999999999E-2</v>
      </c>
      <c r="G37" s="36">
        <v>7.42</v>
      </c>
      <c r="H37" s="14">
        <v>10</v>
      </c>
      <c r="I37" s="14">
        <f t="shared" si="12"/>
        <v>10</v>
      </c>
      <c r="J37" s="54">
        <f t="shared" si="13"/>
        <v>74.2</v>
      </c>
      <c r="K37" s="55">
        <f t="shared" si="14"/>
        <v>61.833333333333336</v>
      </c>
    </row>
    <row r="38" spans="1:11">
      <c r="A38" s="65">
        <v>34</v>
      </c>
      <c r="B38" s="21" t="s">
        <v>31</v>
      </c>
      <c r="C38" s="22" t="s">
        <v>104</v>
      </c>
      <c r="D38" s="23">
        <v>10</v>
      </c>
      <c r="E38" s="24" t="s">
        <v>49</v>
      </c>
      <c r="F38" s="70">
        <v>1.106E-2</v>
      </c>
      <c r="G38" s="71">
        <v>634.85</v>
      </c>
      <c r="H38" s="14">
        <v>10</v>
      </c>
      <c r="I38" s="14">
        <f t="shared" si="12"/>
        <v>1</v>
      </c>
      <c r="J38" s="54">
        <f t="shared" si="13"/>
        <v>634.85</v>
      </c>
      <c r="K38" s="55">
        <f t="shared" si="14"/>
        <v>529.04166666666674</v>
      </c>
    </row>
    <row r="39" spans="1:11">
      <c r="A39" s="65">
        <v>35</v>
      </c>
      <c r="B39" s="21" t="s">
        <v>134</v>
      </c>
      <c r="C39" s="22" t="s">
        <v>145</v>
      </c>
      <c r="D39" s="23">
        <v>100</v>
      </c>
      <c r="E39" s="24" t="s">
        <v>50</v>
      </c>
      <c r="F39" s="37">
        <v>31.42</v>
      </c>
      <c r="G39" s="36">
        <v>31.42</v>
      </c>
      <c r="H39" s="14">
        <v>1</v>
      </c>
      <c r="I39" s="14">
        <v>100</v>
      </c>
      <c r="J39" s="54">
        <f t="shared" si="13"/>
        <v>3142</v>
      </c>
      <c r="K39" s="55">
        <f t="shared" si="14"/>
        <v>2618.3333333333335</v>
      </c>
    </row>
    <row r="40" spans="1:11" ht="30">
      <c r="A40" s="65">
        <v>36</v>
      </c>
      <c r="B40" s="21" t="s">
        <v>135</v>
      </c>
      <c r="C40" s="22" t="s">
        <v>146</v>
      </c>
      <c r="D40" s="23">
        <v>1500</v>
      </c>
      <c r="E40" s="26" t="s">
        <v>46</v>
      </c>
      <c r="F40" s="37">
        <v>0.12366000000000001</v>
      </c>
      <c r="G40" s="36">
        <v>1.58</v>
      </c>
      <c r="H40" s="14">
        <v>30</v>
      </c>
      <c r="I40" s="14">
        <v>50</v>
      </c>
      <c r="J40" s="54">
        <f t="shared" si="13"/>
        <v>79</v>
      </c>
      <c r="K40" s="55">
        <f t="shared" si="14"/>
        <v>65.833333333333343</v>
      </c>
    </row>
    <row r="41" spans="1:11" ht="30">
      <c r="A41" s="65">
        <v>37</v>
      </c>
      <c r="B41" s="21" t="s">
        <v>135</v>
      </c>
      <c r="C41" s="22" t="s">
        <v>147</v>
      </c>
      <c r="D41" s="23">
        <v>1500</v>
      </c>
      <c r="E41" s="26" t="s">
        <v>46</v>
      </c>
      <c r="F41" s="37">
        <v>0.12366000000000001</v>
      </c>
      <c r="G41" s="36">
        <v>3.71</v>
      </c>
      <c r="H41" s="14">
        <v>60</v>
      </c>
      <c r="I41" s="14">
        <v>25</v>
      </c>
      <c r="J41" s="54">
        <f t="shared" si="13"/>
        <v>92.75</v>
      </c>
      <c r="K41" s="55">
        <f t="shared" si="14"/>
        <v>77.291666666666671</v>
      </c>
    </row>
    <row r="42" spans="1:11" ht="36.75" customHeight="1">
      <c r="A42" s="65">
        <v>38</v>
      </c>
      <c r="B42" s="21" t="s">
        <v>136</v>
      </c>
      <c r="C42" s="22" t="s">
        <v>148</v>
      </c>
      <c r="D42" s="23">
        <v>5</v>
      </c>
      <c r="E42" s="24" t="s">
        <v>49</v>
      </c>
      <c r="F42" s="37">
        <v>9.7515000000000004E-2</v>
      </c>
      <c r="G42" s="36">
        <v>321.8</v>
      </c>
      <c r="H42" s="14">
        <v>1</v>
      </c>
      <c r="I42" s="14">
        <v>5</v>
      </c>
      <c r="J42" s="54">
        <f t="shared" si="13"/>
        <v>1609</v>
      </c>
      <c r="K42" s="55">
        <f t="shared" si="14"/>
        <v>1340.8333333333335</v>
      </c>
    </row>
    <row r="43" spans="1:11" ht="43.5">
      <c r="A43" s="66" t="s">
        <v>133</v>
      </c>
      <c r="B43" s="27"/>
      <c r="C43" s="49" t="s">
        <v>131</v>
      </c>
      <c r="D43" s="28"/>
      <c r="E43" s="29"/>
      <c r="F43" s="58"/>
      <c r="G43" s="58"/>
      <c r="H43" s="58"/>
      <c r="I43" s="58"/>
      <c r="J43" s="58"/>
      <c r="K43" s="53">
        <v>46068.73</v>
      </c>
    </row>
    <row r="44" spans="1:11" s="4" customFormat="1">
      <c r="A44" s="65">
        <v>1</v>
      </c>
      <c r="B44" s="21" t="s">
        <v>24</v>
      </c>
      <c r="C44" s="22" t="s">
        <v>81</v>
      </c>
      <c r="D44" s="25">
        <v>520</v>
      </c>
      <c r="E44" s="26" t="s">
        <v>75</v>
      </c>
      <c r="F44" s="59"/>
      <c r="G44" s="30">
        <v>9.7799999999999994</v>
      </c>
      <c r="H44" s="14">
        <v>1</v>
      </c>
      <c r="I44" s="14">
        <f t="shared" si="12"/>
        <v>520</v>
      </c>
      <c r="J44" s="54">
        <f t="shared" si="13"/>
        <v>5085.5999999999995</v>
      </c>
      <c r="K44" s="55">
        <f t="shared" si="14"/>
        <v>4238</v>
      </c>
    </row>
    <row r="45" spans="1:11" s="4" customFormat="1">
      <c r="A45" s="65">
        <v>2</v>
      </c>
      <c r="B45" s="21" t="s">
        <v>23</v>
      </c>
      <c r="C45" s="22" t="s">
        <v>91</v>
      </c>
      <c r="D45" s="25">
        <v>50</v>
      </c>
      <c r="E45" s="26" t="s">
        <v>75</v>
      </c>
      <c r="F45" s="59"/>
      <c r="G45" s="30">
        <v>4.3899999999999997</v>
      </c>
      <c r="H45" s="14">
        <v>1</v>
      </c>
      <c r="I45" s="14">
        <f t="shared" si="12"/>
        <v>50</v>
      </c>
      <c r="J45" s="54">
        <f t="shared" si="13"/>
        <v>219.49999999999997</v>
      </c>
      <c r="K45" s="55">
        <f t="shared" si="14"/>
        <v>182.91666666666666</v>
      </c>
    </row>
    <row r="46" spans="1:11" s="4" customFormat="1" ht="30">
      <c r="A46" s="65">
        <v>3</v>
      </c>
      <c r="B46" s="21" t="s">
        <v>22</v>
      </c>
      <c r="C46" s="22" t="s">
        <v>90</v>
      </c>
      <c r="D46" s="25">
        <v>100</v>
      </c>
      <c r="E46" s="26" t="s">
        <v>76</v>
      </c>
      <c r="F46" s="59"/>
      <c r="G46" s="33">
        <v>3.71</v>
      </c>
      <c r="H46" s="14">
        <v>1</v>
      </c>
      <c r="I46" s="14">
        <f t="shared" si="12"/>
        <v>100</v>
      </c>
      <c r="J46" s="54">
        <f t="shared" si="13"/>
        <v>371</v>
      </c>
      <c r="K46" s="55">
        <f t="shared" si="14"/>
        <v>309.16666666666669</v>
      </c>
    </row>
    <row r="47" spans="1:11" ht="15.75" customHeight="1">
      <c r="A47" s="65">
        <v>4</v>
      </c>
      <c r="B47" s="21" t="s">
        <v>32</v>
      </c>
      <c r="C47" s="22" t="s">
        <v>92</v>
      </c>
      <c r="D47" s="23">
        <v>3000</v>
      </c>
      <c r="E47" s="24" t="s">
        <v>49</v>
      </c>
      <c r="F47" s="60"/>
      <c r="G47" s="30">
        <v>10.7</v>
      </c>
      <c r="H47" s="65">
        <v>10</v>
      </c>
      <c r="I47" s="14">
        <f t="shared" ref="I47:I59" si="15">D47/H47</f>
        <v>300</v>
      </c>
      <c r="J47" s="54">
        <f t="shared" ref="J47:J59" si="16">G47*I47</f>
        <v>3210</v>
      </c>
      <c r="K47" s="55">
        <f t="shared" ref="K47:K59" si="17">J47/1.2</f>
        <v>2675</v>
      </c>
    </row>
    <row r="48" spans="1:11" s="4" customFormat="1" ht="30">
      <c r="A48" s="65">
        <v>5</v>
      </c>
      <c r="B48" s="21" t="s">
        <v>34</v>
      </c>
      <c r="C48" s="22" t="s">
        <v>99</v>
      </c>
      <c r="D48" s="25">
        <v>20</v>
      </c>
      <c r="E48" s="26" t="s">
        <v>54</v>
      </c>
      <c r="F48" s="59"/>
      <c r="G48" s="30">
        <v>11.96</v>
      </c>
      <c r="H48" s="31">
        <v>1</v>
      </c>
      <c r="I48" s="14">
        <f t="shared" si="15"/>
        <v>20</v>
      </c>
      <c r="J48" s="54">
        <f t="shared" si="16"/>
        <v>239.20000000000002</v>
      </c>
      <c r="K48" s="55">
        <f t="shared" si="17"/>
        <v>199.33333333333334</v>
      </c>
    </row>
    <row r="49" spans="1:11" s="4" customFormat="1" ht="30">
      <c r="A49" s="65">
        <v>6</v>
      </c>
      <c r="B49" s="24" t="s">
        <v>35</v>
      </c>
      <c r="C49" s="22" t="s">
        <v>98</v>
      </c>
      <c r="D49" s="25">
        <v>10</v>
      </c>
      <c r="E49" s="26" t="s">
        <v>55</v>
      </c>
      <c r="F49" s="59"/>
      <c r="G49" s="30">
        <v>30</v>
      </c>
      <c r="H49" s="31">
        <v>1</v>
      </c>
      <c r="I49" s="14">
        <f t="shared" si="15"/>
        <v>10</v>
      </c>
      <c r="J49" s="54">
        <f t="shared" si="16"/>
        <v>300</v>
      </c>
      <c r="K49" s="55">
        <f t="shared" si="17"/>
        <v>250</v>
      </c>
    </row>
    <row r="50" spans="1:11" s="4" customFormat="1" ht="18.75" customHeight="1">
      <c r="A50" s="65">
        <v>7</v>
      </c>
      <c r="B50" s="21" t="s">
        <v>42</v>
      </c>
      <c r="C50" s="22" t="s">
        <v>100</v>
      </c>
      <c r="D50" s="25">
        <v>1000</v>
      </c>
      <c r="E50" s="26" t="s">
        <v>49</v>
      </c>
      <c r="F50" s="59"/>
      <c r="G50" s="30">
        <v>4.09</v>
      </c>
      <c r="H50" s="31">
        <v>1</v>
      </c>
      <c r="I50" s="14">
        <f t="shared" si="15"/>
        <v>1000</v>
      </c>
      <c r="J50" s="54">
        <f t="shared" si="16"/>
        <v>4090</v>
      </c>
      <c r="K50" s="55">
        <f t="shared" si="17"/>
        <v>3408.3333333333335</v>
      </c>
    </row>
    <row r="51" spans="1:11">
      <c r="A51" s="65">
        <v>8</v>
      </c>
      <c r="B51" s="21" t="s">
        <v>33</v>
      </c>
      <c r="C51" s="22" t="s">
        <v>95</v>
      </c>
      <c r="D51" s="23">
        <v>200</v>
      </c>
      <c r="E51" s="24" t="s">
        <v>75</v>
      </c>
      <c r="F51" s="60"/>
      <c r="G51" s="33">
        <v>5.57</v>
      </c>
      <c r="H51" s="65">
        <v>1</v>
      </c>
      <c r="I51" s="14">
        <f t="shared" si="15"/>
        <v>200</v>
      </c>
      <c r="J51" s="54">
        <f t="shared" si="16"/>
        <v>1114</v>
      </c>
      <c r="K51" s="55">
        <f t="shared" si="17"/>
        <v>928.33333333333337</v>
      </c>
    </row>
    <row r="52" spans="1:11">
      <c r="A52" s="65">
        <v>9</v>
      </c>
      <c r="B52" s="21" t="s">
        <v>36</v>
      </c>
      <c r="C52" s="22" t="s">
        <v>94</v>
      </c>
      <c r="D52" s="23">
        <v>50</v>
      </c>
      <c r="E52" s="24" t="s">
        <v>93</v>
      </c>
      <c r="F52" s="60"/>
      <c r="G52" s="33">
        <v>6.65</v>
      </c>
      <c r="H52" s="65">
        <v>1</v>
      </c>
      <c r="I52" s="14">
        <f t="shared" si="15"/>
        <v>50</v>
      </c>
      <c r="J52" s="54">
        <f t="shared" si="16"/>
        <v>332.5</v>
      </c>
      <c r="K52" s="55">
        <f t="shared" si="17"/>
        <v>277.08333333333337</v>
      </c>
    </row>
    <row r="53" spans="1:11">
      <c r="A53" s="65">
        <v>10</v>
      </c>
      <c r="B53" s="21" t="s">
        <v>97</v>
      </c>
      <c r="C53" s="22" t="s">
        <v>96</v>
      </c>
      <c r="D53" s="23">
        <v>200</v>
      </c>
      <c r="E53" s="24" t="s">
        <v>49</v>
      </c>
      <c r="F53" s="60"/>
      <c r="G53" s="30">
        <v>52.81</v>
      </c>
      <c r="H53" s="65">
        <v>10</v>
      </c>
      <c r="I53" s="14">
        <f t="shared" si="15"/>
        <v>20</v>
      </c>
      <c r="J53" s="54">
        <f t="shared" si="16"/>
        <v>1056.2</v>
      </c>
      <c r="K53" s="55">
        <f t="shared" si="17"/>
        <v>880.16666666666674</v>
      </c>
    </row>
    <row r="54" spans="1:11" s="1" customFormat="1">
      <c r="A54" s="65">
        <v>11</v>
      </c>
      <c r="B54" s="21" t="s">
        <v>106</v>
      </c>
      <c r="C54" s="22" t="s">
        <v>105</v>
      </c>
      <c r="D54" s="23">
        <v>5</v>
      </c>
      <c r="E54" s="24" t="s">
        <v>49</v>
      </c>
      <c r="F54" s="60"/>
      <c r="G54" s="33">
        <v>119.96</v>
      </c>
      <c r="H54" s="65">
        <v>1</v>
      </c>
      <c r="I54" s="14">
        <f t="shared" si="15"/>
        <v>5</v>
      </c>
      <c r="J54" s="54">
        <f t="shared" si="16"/>
        <v>599.79999999999995</v>
      </c>
      <c r="K54" s="55">
        <f t="shared" si="17"/>
        <v>499.83333333333331</v>
      </c>
    </row>
    <row r="55" spans="1:11" ht="30">
      <c r="A55" s="65">
        <v>12</v>
      </c>
      <c r="B55" s="21" t="s">
        <v>116</v>
      </c>
      <c r="C55" s="22" t="s">
        <v>115</v>
      </c>
      <c r="D55" s="23">
        <v>2000</v>
      </c>
      <c r="E55" s="21" t="s">
        <v>107</v>
      </c>
      <c r="F55" s="59"/>
      <c r="G55" s="33">
        <v>1</v>
      </c>
      <c r="H55" s="65">
        <v>1</v>
      </c>
      <c r="I55" s="14">
        <f t="shared" si="15"/>
        <v>2000</v>
      </c>
      <c r="J55" s="54">
        <f t="shared" si="16"/>
        <v>2000</v>
      </c>
      <c r="K55" s="55">
        <f t="shared" si="17"/>
        <v>1666.6666666666667</v>
      </c>
    </row>
    <row r="56" spans="1:11" ht="30">
      <c r="A56" s="65">
        <v>13</v>
      </c>
      <c r="B56" s="21" t="s">
        <v>114</v>
      </c>
      <c r="C56" s="22" t="s">
        <v>113</v>
      </c>
      <c r="D56" s="23">
        <v>1800</v>
      </c>
      <c r="E56" s="24" t="s">
        <v>87</v>
      </c>
      <c r="F56" s="59"/>
      <c r="G56" s="33">
        <v>225.28</v>
      </c>
      <c r="H56" s="65">
        <v>50</v>
      </c>
      <c r="I56" s="14">
        <f t="shared" si="15"/>
        <v>36</v>
      </c>
      <c r="J56" s="54">
        <f t="shared" si="16"/>
        <v>8110.08</v>
      </c>
      <c r="K56" s="55">
        <f t="shared" si="17"/>
        <v>6758.4000000000005</v>
      </c>
    </row>
    <row r="57" spans="1:11">
      <c r="A57" s="65">
        <v>14</v>
      </c>
      <c r="B57" s="20" t="s">
        <v>43</v>
      </c>
      <c r="C57" s="22" t="s">
        <v>111</v>
      </c>
      <c r="D57" s="32">
        <v>510</v>
      </c>
      <c r="E57" s="21" t="s">
        <v>112</v>
      </c>
      <c r="F57" s="60"/>
      <c r="G57" s="33">
        <v>2.2999999999999998</v>
      </c>
      <c r="H57" s="65">
        <v>30</v>
      </c>
      <c r="I57" s="14">
        <f t="shared" si="15"/>
        <v>17</v>
      </c>
      <c r="J57" s="54">
        <f t="shared" si="16"/>
        <v>39.099999999999994</v>
      </c>
      <c r="K57" s="55">
        <f t="shared" si="17"/>
        <v>32.583333333333329</v>
      </c>
    </row>
    <row r="58" spans="1:11" ht="30">
      <c r="A58" s="65">
        <v>15</v>
      </c>
      <c r="B58" s="35" t="s">
        <v>44</v>
      </c>
      <c r="C58" s="34" t="s">
        <v>110</v>
      </c>
      <c r="D58" s="32">
        <v>210</v>
      </c>
      <c r="E58" s="21" t="s">
        <v>109</v>
      </c>
      <c r="F58" s="61"/>
      <c r="G58" s="33">
        <v>18.77</v>
      </c>
      <c r="H58" s="65">
        <v>30</v>
      </c>
      <c r="I58" s="14">
        <f t="shared" si="15"/>
        <v>7</v>
      </c>
      <c r="J58" s="54">
        <f t="shared" si="16"/>
        <v>131.38999999999999</v>
      </c>
      <c r="K58" s="55">
        <f t="shared" si="17"/>
        <v>109.49166666666666</v>
      </c>
    </row>
    <row r="59" spans="1:11">
      <c r="A59" s="65">
        <v>16</v>
      </c>
      <c r="B59" s="35" t="s">
        <v>45</v>
      </c>
      <c r="C59" s="22" t="s">
        <v>108</v>
      </c>
      <c r="D59" s="32">
        <v>100</v>
      </c>
      <c r="E59" s="24" t="s">
        <v>48</v>
      </c>
      <c r="F59" s="61"/>
      <c r="G59" s="33">
        <v>3.5</v>
      </c>
      <c r="H59" s="65">
        <v>20</v>
      </c>
      <c r="I59" s="14">
        <f t="shared" si="15"/>
        <v>5</v>
      </c>
      <c r="J59" s="54">
        <f t="shared" si="16"/>
        <v>17.5</v>
      </c>
      <c r="K59" s="55">
        <f t="shared" si="17"/>
        <v>14.583333333333334</v>
      </c>
    </row>
    <row r="60" spans="1:11" ht="14.25" customHeight="1">
      <c r="A60" s="65">
        <v>17</v>
      </c>
      <c r="B60" s="21" t="s">
        <v>21</v>
      </c>
      <c r="C60" s="22" t="s">
        <v>80</v>
      </c>
      <c r="D60" s="23">
        <v>10</v>
      </c>
      <c r="E60" s="24" t="s">
        <v>50</v>
      </c>
      <c r="F60" s="60"/>
      <c r="G60" s="36">
        <v>1829.6</v>
      </c>
      <c r="H60" s="14">
        <v>1</v>
      </c>
      <c r="I60" s="14">
        <f t="shared" ref="I60:I62" si="18">D60/H60</f>
        <v>10</v>
      </c>
      <c r="J60" s="54">
        <f t="shared" ref="J60:J66" si="19">G60*I60</f>
        <v>18296</v>
      </c>
      <c r="K60" s="55">
        <f t="shared" ref="K60:K66" si="20">J60/1.2</f>
        <v>15246.666666666668</v>
      </c>
    </row>
    <row r="61" spans="1:11" ht="14.25" customHeight="1">
      <c r="A61" s="65">
        <v>18</v>
      </c>
      <c r="B61" s="21" t="s">
        <v>7</v>
      </c>
      <c r="C61" s="22" t="s">
        <v>58</v>
      </c>
      <c r="D61" s="23">
        <v>1000</v>
      </c>
      <c r="E61" s="24" t="s">
        <v>49</v>
      </c>
      <c r="F61" s="62"/>
      <c r="G61" s="36">
        <v>28.77</v>
      </c>
      <c r="H61" s="14">
        <v>10</v>
      </c>
      <c r="I61" s="14">
        <f t="shared" si="18"/>
        <v>100</v>
      </c>
      <c r="J61" s="54">
        <f t="shared" si="19"/>
        <v>2877</v>
      </c>
      <c r="K61" s="55">
        <f t="shared" si="20"/>
        <v>2397.5</v>
      </c>
    </row>
    <row r="62" spans="1:11" ht="29.25" customHeight="1">
      <c r="A62" s="72">
        <v>19</v>
      </c>
      <c r="B62" s="73" t="s">
        <v>41</v>
      </c>
      <c r="C62" s="74" t="s">
        <v>89</v>
      </c>
      <c r="D62" s="75">
        <v>5</v>
      </c>
      <c r="E62" s="76" t="s">
        <v>87</v>
      </c>
      <c r="F62" s="77"/>
      <c r="G62" s="71">
        <v>1444.84</v>
      </c>
      <c r="H62" s="78">
        <v>2</v>
      </c>
      <c r="I62" s="78">
        <f t="shared" si="18"/>
        <v>2.5</v>
      </c>
      <c r="J62" s="79">
        <f t="shared" si="19"/>
        <v>3612.1</v>
      </c>
      <c r="K62" s="80">
        <f t="shared" si="20"/>
        <v>3010.0833333333335</v>
      </c>
    </row>
    <row r="63" spans="1:11" ht="15.75" customHeight="1">
      <c r="A63" s="65">
        <v>20</v>
      </c>
      <c r="B63" s="21" t="s">
        <v>137</v>
      </c>
      <c r="C63" s="22" t="s">
        <v>141</v>
      </c>
      <c r="D63" s="23">
        <v>50</v>
      </c>
      <c r="E63" s="24" t="s">
        <v>75</v>
      </c>
      <c r="F63" s="59"/>
      <c r="G63" s="33">
        <v>16.82</v>
      </c>
      <c r="H63" s="14">
        <v>1</v>
      </c>
      <c r="I63" s="14">
        <v>50</v>
      </c>
      <c r="J63" s="79">
        <f t="shared" si="19"/>
        <v>841</v>
      </c>
      <c r="K63" s="80">
        <f t="shared" si="20"/>
        <v>700.83333333333337</v>
      </c>
    </row>
    <row r="64" spans="1:11" ht="15.75" customHeight="1">
      <c r="A64" s="65">
        <v>21</v>
      </c>
      <c r="B64" s="21" t="s">
        <v>36</v>
      </c>
      <c r="C64" s="22" t="s">
        <v>142</v>
      </c>
      <c r="D64" s="23">
        <v>60</v>
      </c>
      <c r="E64" s="24" t="s">
        <v>48</v>
      </c>
      <c r="F64" s="59"/>
      <c r="G64" s="33">
        <v>3.3</v>
      </c>
      <c r="H64" s="14">
        <v>20</v>
      </c>
      <c r="I64" s="14">
        <v>3</v>
      </c>
      <c r="J64" s="79">
        <f t="shared" si="19"/>
        <v>9.8999999999999986</v>
      </c>
      <c r="K64" s="80">
        <f t="shared" si="20"/>
        <v>8.25</v>
      </c>
    </row>
    <row r="65" spans="1:11" ht="15.75" customHeight="1">
      <c r="A65" s="65">
        <v>22</v>
      </c>
      <c r="B65" s="21" t="s">
        <v>138</v>
      </c>
      <c r="C65" s="22" t="s">
        <v>143</v>
      </c>
      <c r="D65" s="23">
        <v>40</v>
      </c>
      <c r="E65" s="24" t="s">
        <v>140</v>
      </c>
      <c r="F65" s="59"/>
      <c r="G65" s="33">
        <v>3.39</v>
      </c>
      <c r="H65" s="14">
        <v>1</v>
      </c>
      <c r="I65" s="14">
        <v>40</v>
      </c>
      <c r="J65" s="79">
        <f t="shared" si="19"/>
        <v>135.6</v>
      </c>
      <c r="K65" s="80">
        <f t="shared" si="20"/>
        <v>113</v>
      </c>
    </row>
    <row r="66" spans="1:11" ht="48.75" customHeight="1">
      <c r="A66" s="65">
        <v>23</v>
      </c>
      <c r="B66" s="21" t="s">
        <v>139</v>
      </c>
      <c r="C66" s="81" t="s">
        <v>144</v>
      </c>
      <c r="D66" s="23">
        <v>20</v>
      </c>
      <c r="E66" s="24" t="s">
        <v>49</v>
      </c>
      <c r="F66" s="59"/>
      <c r="G66" s="33">
        <v>9.5</v>
      </c>
      <c r="H66" s="14">
        <v>1</v>
      </c>
      <c r="I66" s="14">
        <v>20</v>
      </c>
      <c r="J66" s="54">
        <f t="shared" si="19"/>
        <v>190</v>
      </c>
      <c r="K66" s="55">
        <f t="shared" si="20"/>
        <v>158.33333333333334</v>
      </c>
    </row>
    <row r="67" spans="1:11" ht="23.25" customHeight="1">
      <c r="A67" s="65">
        <v>24</v>
      </c>
      <c r="B67" s="21" t="s">
        <v>149</v>
      </c>
      <c r="C67" s="103" t="s">
        <v>169</v>
      </c>
      <c r="D67" s="23">
        <v>500</v>
      </c>
      <c r="E67" s="24" t="s">
        <v>49</v>
      </c>
      <c r="F67" s="59"/>
      <c r="G67" s="33">
        <v>40</v>
      </c>
      <c r="H67" s="14">
        <v>20</v>
      </c>
      <c r="I67" s="14">
        <v>25</v>
      </c>
      <c r="J67" s="54">
        <f t="shared" ref="J67:J69" si="21">G67*I67</f>
        <v>1000</v>
      </c>
      <c r="K67" s="55">
        <f t="shared" ref="K67:K69" si="22">J67/1.2</f>
        <v>833.33333333333337</v>
      </c>
    </row>
    <row r="68" spans="1:11" ht="23.25" customHeight="1">
      <c r="A68" s="65">
        <v>25</v>
      </c>
      <c r="B68" s="21" t="s">
        <v>149</v>
      </c>
      <c r="C68" s="103" t="s">
        <v>170</v>
      </c>
      <c r="D68" s="23">
        <v>500</v>
      </c>
      <c r="E68" s="24" t="s">
        <v>49</v>
      </c>
      <c r="F68" s="59"/>
      <c r="G68" s="33">
        <v>30</v>
      </c>
      <c r="H68" s="14">
        <v>20</v>
      </c>
      <c r="I68" s="14">
        <v>25</v>
      </c>
      <c r="J68" s="54">
        <f t="shared" si="21"/>
        <v>750</v>
      </c>
      <c r="K68" s="55">
        <f t="shared" si="22"/>
        <v>625</v>
      </c>
    </row>
    <row r="69" spans="1:11" ht="23.25" customHeight="1">
      <c r="A69" s="65">
        <v>26</v>
      </c>
      <c r="B69" s="82" t="s">
        <v>150</v>
      </c>
      <c r="C69" s="83" t="s">
        <v>151</v>
      </c>
      <c r="D69" s="23">
        <v>100</v>
      </c>
      <c r="E69" s="24" t="s">
        <v>75</v>
      </c>
      <c r="F69" s="59"/>
      <c r="G69" s="33">
        <v>6.55</v>
      </c>
      <c r="H69" s="14">
        <v>1</v>
      </c>
      <c r="I69" s="14">
        <v>100</v>
      </c>
      <c r="J69" s="54">
        <f t="shared" si="21"/>
        <v>655</v>
      </c>
      <c r="K69" s="55">
        <f t="shared" si="22"/>
        <v>545.83333333333337</v>
      </c>
    </row>
    <row r="70" spans="1:11" ht="15" customHeight="1">
      <c r="K70" s="94"/>
    </row>
    <row r="71" spans="1:11" ht="15" customHeight="1"/>
    <row r="72" spans="1:11" ht="15" customHeight="1"/>
  </sheetData>
  <mergeCells count="1">
    <mergeCell ref="C1:E1"/>
  </mergeCells>
  <phoneticPr fontId="2" type="noConversion"/>
  <pageMargins left="0.39" right="0.15748031496062992" top="0.35433070866141736" bottom="0.51181102362204722" header="0.2362204724409449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="110" zoomScaleNormal="110" workbookViewId="0">
      <selection activeCell="A67" sqref="A67:D70"/>
    </sheetView>
  </sheetViews>
  <sheetFormatPr defaultRowHeight="15"/>
  <cols>
    <col min="1" max="1" width="6.85546875" style="96" customWidth="1"/>
    <col min="2" max="2" width="11.140625" style="96" customWidth="1"/>
    <col min="3" max="3" width="52" style="96" customWidth="1"/>
    <col min="4" max="4" width="14.140625" style="96" customWidth="1"/>
    <col min="5" max="5" width="30.42578125" style="96" customWidth="1"/>
    <col min="6" max="6" width="20.5703125" style="96" customWidth="1"/>
  </cols>
  <sheetData>
    <row r="1" spans="1:6">
      <c r="A1" s="95"/>
      <c r="B1" s="95"/>
      <c r="C1" s="100" t="s">
        <v>153</v>
      </c>
      <c r="D1" s="95"/>
      <c r="F1" s="97" t="s">
        <v>154</v>
      </c>
    </row>
    <row r="2" spans="1:6">
      <c r="A2" s="95"/>
      <c r="B2" s="95"/>
      <c r="C2" s="95"/>
      <c r="D2" s="95"/>
    </row>
    <row r="3" spans="1:6" ht="81" customHeight="1">
      <c r="A3" s="106" t="s">
        <v>172</v>
      </c>
      <c r="B3" s="107" t="s">
        <v>155</v>
      </c>
      <c r="C3" s="107" t="s">
        <v>156</v>
      </c>
      <c r="D3" s="109" t="s">
        <v>157</v>
      </c>
      <c r="E3" s="109" t="s">
        <v>158</v>
      </c>
      <c r="F3" s="109" t="s">
        <v>159</v>
      </c>
    </row>
    <row r="4" spans="1:6">
      <c r="A4" s="21">
        <v>1</v>
      </c>
      <c r="B4" s="20">
        <v>2</v>
      </c>
      <c r="C4" s="20">
        <v>3</v>
      </c>
      <c r="D4" s="21">
        <v>4</v>
      </c>
      <c r="E4" s="98">
        <v>5</v>
      </c>
      <c r="F4" s="98">
        <v>6</v>
      </c>
    </row>
    <row r="5" spans="1:6" ht="29.25">
      <c r="A5" s="64" t="s">
        <v>132</v>
      </c>
      <c r="B5" s="18"/>
      <c r="C5" s="49" t="s">
        <v>130</v>
      </c>
      <c r="D5" s="104"/>
      <c r="E5" s="104"/>
      <c r="F5" s="104"/>
    </row>
    <row r="6" spans="1:6">
      <c r="A6" s="65">
        <v>1</v>
      </c>
      <c r="B6" s="21" t="s">
        <v>37</v>
      </c>
      <c r="C6" s="22" t="s">
        <v>47</v>
      </c>
      <c r="D6" s="24" t="s">
        <v>46</v>
      </c>
      <c r="E6" s="99"/>
      <c r="F6" s="99"/>
    </row>
    <row r="7" spans="1:6">
      <c r="A7" s="65">
        <v>2</v>
      </c>
      <c r="B7" s="21" t="s">
        <v>3</v>
      </c>
      <c r="C7" s="22" t="s">
        <v>51</v>
      </c>
      <c r="D7" s="24" t="s">
        <v>46</v>
      </c>
      <c r="E7" s="99"/>
      <c r="F7" s="99"/>
    </row>
    <row r="8" spans="1:6">
      <c r="A8" s="65">
        <v>3</v>
      </c>
      <c r="B8" s="21" t="s">
        <v>4</v>
      </c>
      <c r="C8" s="22" t="s">
        <v>53</v>
      </c>
      <c r="D8" s="24" t="s">
        <v>52</v>
      </c>
      <c r="E8" s="99"/>
      <c r="F8" s="99"/>
    </row>
    <row r="9" spans="1:6">
      <c r="A9" s="65">
        <v>4</v>
      </c>
      <c r="B9" s="21" t="s">
        <v>118</v>
      </c>
      <c r="C9" s="22" t="s">
        <v>117</v>
      </c>
      <c r="D9" s="26" t="s">
        <v>46</v>
      </c>
      <c r="E9" s="99"/>
      <c r="F9" s="99"/>
    </row>
    <row r="10" spans="1:6">
      <c r="A10" s="65">
        <v>5</v>
      </c>
      <c r="B10" s="21" t="s">
        <v>120</v>
      </c>
      <c r="C10" s="22" t="s">
        <v>119</v>
      </c>
      <c r="D10" s="26" t="s">
        <v>46</v>
      </c>
      <c r="E10" s="99"/>
      <c r="F10" s="99"/>
    </row>
    <row r="11" spans="1:6" ht="30">
      <c r="A11" s="65">
        <v>6</v>
      </c>
      <c r="B11" s="21" t="s">
        <v>5</v>
      </c>
      <c r="C11" s="22" t="s">
        <v>69</v>
      </c>
      <c r="D11" s="24" t="s">
        <v>56</v>
      </c>
      <c r="E11" s="99"/>
      <c r="F11" s="99"/>
    </row>
    <row r="12" spans="1:6" ht="30">
      <c r="A12" s="65">
        <v>7</v>
      </c>
      <c r="B12" s="24" t="s">
        <v>38</v>
      </c>
      <c r="C12" s="22" t="s">
        <v>57</v>
      </c>
      <c r="D12" s="24" t="s">
        <v>128</v>
      </c>
      <c r="E12" s="99"/>
      <c r="F12" s="99"/>
    </row>
    <row r="13" spans="1:6">
      <c r="A13" s="65">
        <v>8</v>
      </c>
      <c r="B13" s="21" t="s">
        <v>6</v>
      </c>
      <c r="C13" s="22" t="s">
        <v>70</v>
      </c>
      <c r="D13" s="24" t="s">
        <v>49</v>
      </c>
      <c r="E13" s="99"/>
      <c r="F13" s="99"/>
    </row>
    <row r="14" spans="1:6">
      <c r="A14" s="65">
        <v>9</v>
      </c>
      <c r="B14" s="21" t="s">
        <v>8</v>
      </c>
      <c r="C14" s="22" t="s">
        <v>71</v>
      </c>
      <c r="D14" s="24" t="s">
        <v>49</v>
      </c>
      <c r="E14" s="99"/>
      <c r="F14" s="99"/>
    </row>
    <row r="15" spans="1:6">
      <c r="A15" s="65">
        <v>10</v>
      </c>
      <c r="B15" s="21" t="s">
        <v>9</v>
      </c>
      <c r="C15" s="22" t="s">
        <v>72</v>
      </c>
      <c r="D15" s="24" t="s">
        <v>49</v>
      </c>
      <c r="E15" s="99"/>
      <c r="F15" s="99"/>
    </row>
    <row r="16" spans="1:6">
      <c r="A16" s="65">
        <v>11</v>
      </c>
      <c r="B16" s="21" t="s">
        <v>9</v>
      </c>
      <c r="C16" s="22" t="s">
        <v>73</v>
      </c>
      <c r="D16" s="24" t="s">
        <v>49</v>
      </c>
      <c r="E16" s="99"/>
      <c r="F16" s="99"/>
    </row>
    <row r="17" spans="1:6">
      <c r="A17" s="65">
        <v>12</v>
      </c>
      <c r="B17" s="21" t="s">
        <v>10</v>
      </c>
      <c r="C17" s="22" t="s">
        <v>60</v>
      </c>
      <c r="D17" s="24" t="s">
        <v>52</v>
      </c>
      <c r="E17" s="99"/>
      <c r="F17" s="99"/>
    </row>
    <row r="18" spans="1:6">
      <c r="A18" s="65">
        <v>13</v>
      </c>
      <c r="B18" s="21" t="s">
        <v>11</v>
      </c>
      <c r="C18" s="22" t="s">
        <v>74</v>
      </c>
      <c r="D18" s="24" t="s">
        <v>49</v>
      </c>
      <c r="E18" s="99"/>
      <c r="F18" s="99"/>
    </row>
    <row r="19" spans="1:6">
      <c r="A19" s="65">
        <v>14</v>
      </c>
      <c r="B19" s="21" t="s">
        <v>12</v>
      </c>
      <c r="C19" s="22" t="s">
        <v>61</v>
      </c>
      <c r="D19" s="24" t="s">
        <v>50</v>
      </c>
      <c r="E19" s="99"/>
      <c r="F19" s="99"/>
    </row>
    <row r="20" spans="1:6">
      <c r="A20" s="65">
        <v>15</v>
      </c>
      <c r="B20" s="21" t="s">
        <v>13</v>
      </c>
      <c r="C20" s="22" t="s">
        <v>62</v>
      </c>
      <c r="D20" s="24" t="s">
        <v>49</v>
      </c>
      <c r="E20" s="99"/>
      <c r="F20" s="99"/>
    </row>
    <row r="21" spans="1:6">
      <c r="A21" s="65">
        <v>16</v>
      </c>
      <c r="B21" s="21" t="s">
        <v>13</v>
      </c>
      <c r="C21" s="22" t="s">
        <v>63</v>
      </c>
      <c r="D21" s="24" t="s">
        <v>49</v>
      </c>
      <c r="E21" s="99"/>
      <c r="F21" s="99"/>
    </row>
    <row r="22" spans="1:6" ht="29.25" customHeight="1">
      <c r="A22" s="65">
        <v>17</v>
      </c>
      <c r="B22" s="21" t="s">
        <v>14</v>
      </c>
      <c r="C22" s="22" t="s">
        <v>65</v>
      </c>
      <c r="D22" s="24" t="s">
        <v>64</v>
      </c>
      <c r="E22" s="99"/>
      <c r="F22" s="99"/>
    </row>
    <row r="23" spans="1:6" ht="29.25" customHeight="1">
      <c r="A23" s="65">
        <v>18</v>
      </c>
      <c r="B23" s="21" t="s">
        <v>15</v>
      </c>
      <c r="C23" s="22" t="s">
        <v>66</v>
      </c>
      <c r="D23" s="24" t="s">
        <v>64</v>
      </c>
      <c r="E23" s="99"/>
      <c r="F23" s="99"/>
    </row>
    <row r="24" spans="1:6">
      <c r="A24" s="65">
        <v>19</v>
      </c>
      <c r="B24" s="21" t="s">
        <v>16</v>
      </c>
      <c r="C24" s="22" t="s">
        <v>67</v>
      </c>
      <c r="D24" s="24" t="s">
        <v>49</v>
      </c>
      <c r="E24" s="99"/>
      <c r="F24" s="99"/>
    </row>
    <row r="25" spans="1:6">
      <c r="A25" s="65">
        <v>20</v>
      </c>
      <c r="B25" s="21" t="s">
        <v>17</v>
      </c>
      <c r="C25" s="22" t="s">
        <v>68</v>
      </c>
      <c r="D25" s="24" t="s">
        <v>50</v>
      </c>
      <c r="E25" s="99"/>
      <c r="F25" s="99"/>
    </row>
    <row r="26" spans="1:6">
      <c r="A26" s="65">
        <v>21</v>
      </c>
      <c r="B26" s="21" t="s">
        <v>39</v>
      </c>
      <c r="C26" s="22" t="s">
        <v>77</v>
      </c>
      <c r="D26" s="24" t="s">
        <v>48</v>
      </c>
      <c r="E26" s="99"/>
      <c r="F26" s="99"/>
    </row>
    <row r="27" spans="1:6">
      <c r="A27" s="65">
        <v>22</v>
      </c>
      <c r="B27" s="21" t="s">
        <v>18</v>
      </c>
      <c r="C27" s="22" t="s">
        <v>78</v>
      </c>
      <c r="D27" s="24" t="s">
        <v>49</v>
      </c>
      <c r="E27" s="99"/>
      <c r="F27" s="99"/>
    </row>
    <row r="28" spans="1:6" ht="30">
      <c r="A28" s="65">
        <v>23</v>
      </c>
      <c r="B28" s="21" t="s">
        <v>19</v>
      </c>
      <c r="C28" s="22" t="s">
        <v>79</v>
      </c>
      <c r="D28" s="24" t="s">
        <v>59</v>
      </c>
      <c r="E28" s="99"/>
      <c r="F28" s="99"/>
    </row>
    <row r="29" spans="1:6">
      <c r="A29" s="65">
        <v>24</v>
      </c>
      <c r="B29" s="21" t="s">
        <v>20</v>
      </c>
      <c r="C29" s="22" t="s">
        <v>101</v>
      </c>
      <c r="D29" s="24" t="s">
        <v>49</v>
      </c>
      <c r="E29" s="99"/>
      <c r="F29" s="99"/>
    </row>
    <row r="30" spans="1:6" ht="30">
      <c r="A30" s="65">
        <v>25</v>
      </c>
      <c r="B30" s="21" t="s">
        <v>27</v>
      </c>
      <c r="C30" s="22" t="s">
        <v>82</v>
      </c>
      <c r="D30" s="24" t="s">
        <v>50</v>
      </c>
      <c r="E30" s="99"/>
      <c r="F30" s="99"/>
    </row>
    <row r="31" spans="1:6" ht="30">
      <c r="A31" s="65">
        <v>26</v>
      </c>
      <c r="B31" s="21" t="s">
        <v>25</v>
      </c>
      <c r="C31" s="22" t="s">
        <v>83</v>
      </c>
      <c r="D31" s="24" t="s">
        <v>50</v>
      </c>
      <c r="E31" s="99"/>
      <c r="F31" s="99"/>
    </row>
    <row r="32" spans="1:6" ht="30">
      <c r="A32" s="65">
        <v>27</v>
      </c>
      <c r="B32" s="21" t="s">
        <v>27</v>
      </c>
      <c r="C32" s="22" t="s">
        <v>84</v>
      </c>
      <c r="D32" s="24" t="s">
        <v>50</v>
      </c>
      <c r="E32" s="99"/>
      <c r="F32" s="99"/>
    </row>
    <row r="33" spans="1:6" ht="60">
      <c r="A33" s="65">
        <v>28</v>
      </c>
      <c r="B33" s="57" t="s">
        <v>26</v>
      </c>
      <c r="C33" s="69" t="s">
        <v>40</v>
      </c>
      <c r="D33" s="24" t="s">
        <v>50</v>
      </c>
      <c r="E33" s="99"/>
      <c r="F33" s="99"/>
    </row>
    <row r="34" spans="1:6" ht="30">
      <c r="A34" s="65">
        <v>29</v>
      </c>
      <c r="B34" s="21" t="s">
        <v>28</v>
      </c>
      <c r="C34" s="22" t="s">
        <v>129</v>
      </c>
      <c r="D34" s="24" t="s">
        <v>50</v>
      </c>
      <c r="E34" s="99"/>
      <c r="F34" s="99"/>
    </row>
    <row r="35" spans="1:6">
      <c r="A35" s="65">
        <v>30</v>
      </c>
      <c r="B35" s="21" t="s">
        <v>28</v>
      </c>
      <c r="C35" s="22" t="s">
        <v>102</v>
      </c>
      <c r="D35" s="24" t="s">
        <v>50</v>
      </c>
      <c r="E35" s="99"/>
      <c r="F35" s="99"/>
    </row>
    <row r="36" spans="1:6">
      <c r="A36" s="65">
        <v>31</v>
      </c>
      <c r="B36" s="21" t="s">
        <v>2</v>
      </c>
      <c r="C36" s="22" t="s">
        <v>85</v>
      </c>
      <c r="D36" s="24" t="s">
        <v>50</v>
      </c>
      <c r="E36" s="99"/>
      <c r="F36" s="99"/>
    </row>
    <row r="37" spans="1:6" ht="30">
      <c r="A37" s="65">
        <v>32</v>
      </c>
      <c r="B37" s="21" t="s">
        <v>29</v>
      </c>
      <c r="C37" s="22" t="s">
        <v>103</v>
      </c>
      <c r="D37" s="24" t="s">
        <v>86</v>
      </c>
      <c r="E37" s="99"/>
      <c r="F37" s="99"/>
    </row>
    <row r="38" spans="1:6">
      <c r="A38" s="65">
        <v>33</v>
      </c>
      <c r="B38" s="21" t="s">
        <v>30</v>
      </c>
      <c r="C38" s="22" t="s">
        <v>88</v>
      </c>
      <c r="D38" s="24" t="s">
        <v>49</v>
      </c>
      <c r="E38" s="99"/>
      <c r="F38" s="99"/>
    </row>
    <row r="39" spans="1:6">
      <c r="A39" s="65">
        <v>34</v>
      </c>
      <c r="B39" s="21" t="s">
        <v>31</v>
      </c>
      <c r="C39" s="22" t="s">
        <v>104</v>
      </c>
      <c r="D39" s="24" t="s">
        <v>49</v>
      </c>
      <c r="E39" s="99"/>
      <c r="F39" s="99"/>
    </row>
    <row r="40" spans="1:6">
      <c r="A40" s="65">
        <v>35</v>
      </c>
      <c r="B40" s="21" t="s">
        <v>134</v>
      </c>
      <c r="C40" s="22" t="s">
        <v>145</v>
      </c>
      <c r="D40" s="24" t="s">
        <v>50</v>
      </c>
      <c r="E40" s="99"/>
      <c r="F40" s="99"/>
    </row>
    <row r="41" spans="1:6">
      <c r="A41" s="65">
        <v>36</v>
      </c>
      <c r="B41" s="21" t="s">
        <v>135</v>
      </c>
      <c r="C41" s="22" t="s">
        <v>146</v>
      </c>
      <c r="D41" s="26" t="s">
        <v>46</v>
      </c>
      <c r="E41" s="99"/>
      <c r="F41" s="99"/>
    </row>
    <row r="42" spans="1:6">
      <c r="A42" s="65">
        <v>37</v>
      </c>
      <c r="B42" s="21" t="s">
        <v>135</v>
      </c>
      <c r="C42" s="22" t="s">
        <v>147</v>
      </c>
      <c r="D42" s="26" t="s">
        <v>46</v>
      </c>
      <c r="E42" s="99"/>
      <c r="F42" s="99"/>
    </row>
    <row r="43" spans="1:6" ht="30">
      <c r="A43" s="65">
        <v>38</v>
      </c>
      <c r="B43" s="21" t="s">
        <v>136</v>
      </c>
      <c r="C43" s="22" t="s">
        <v>148</v>
      </c>
      <c r="D43" s="24" t="s">
        <v>49</v>
      </c>
      <c r="E43" s="99"/>
      <c r="F43" s="99"/>
    </row>
    <row r="44" spans="1:6" ht="29.25">
      <c r="A44" s="66" t="s">
        <v>133</v>
      </c>
      <c r="B44" s="27"/>
      <c r="C44" s="49" t="s">
        <v>131</v>
      </c>
      <c r="D44" s="29"/>
      <c r="E44" s="104"/>
      <c r="F44" s="104"/>
    </row>
    <row r="45" spans="1:6">
      <c r="A45" s="65">
        <v>1</v>
      </c>
      <c r="B45" s="21" t="s">
        <v>24</v>
      </c>
      <c r="C45" s="22" t="s">
        <v>81</v>
      </c>
      <c r="D45" s="26" t="s">
        <v>75</v>
      </c>
      <c r="E45" s="99"/>
      <c r="F45" s="99"/>
    </row>
    <row r="46" spans="1:6">
      <c r="A46" s="65">
        <v>2</v>
      </c>
      <c r="B46" s="21" t="s">
        <v>23</v>
      </c>
      <c r="C46" s="22" t="s">
        <v>91</v>
      </c>
      <c r="D46" s="26" t="s">
        <v>75</v>
      </c>
      <c r="E46" s="99"/>
      <c r="F46" s="99"/>
    </row>
    <row r="47" spans="1:6">
      <c r="A47" s="65">
        <v>3</v>
      </c>
      <c r="B47" s="21" t="s">
        <v>22</v>
      </c>
      <c r="C47" s="22" t="s">
        <v>90</v>
      </c>
      <c r="D47" s="26" t="s">
        <v>76</v>
      </c>
      <c r="E47" s="99"/>
      <c r="F47" s="99"/>
    </row>
    <row r="48" spans="1:6">
      <c r="A48" s="65">
        <v>4</v>
      </c>
      <c r="B48" s="21" t="s">
        <v>32</v>
      </c>
      <c r="C48" s="22" t="s">
        <v>92</v>
      </c>
      <c r="D48" s="24" t="s">
        <v>49</v>
      </c>
      <c r="E48" s="99"/>
      <c r="F48" s="99"/>
    </row>
    <row r="49" spans="1:6">
      <c r="A49" s="65">
        <v>5</v>
      </c>
      <c r="B49" s="21" t="s">
        <v>34</v>
      </c>
      <c r="C49" s="22" t="s">
        <v>99</v>
      </c>
      <c r="D49" s="26" t="s">
        <v>54</v>
      </c>
      <c r="E49" s="99"/>
      <c r="F49" s="99"/>
    </row>
    <row r="50" spans="1:6" ht="30">
      <c r="A50" s="65">
        <v>6</v>
      </c>
      <c r="B50" s="24" t="s">
        <v>35</v>
      </c>
      <c r="C50" s="22" t="s">
        <v>98</v>
      </c>
      <c r="D50" s="26" t="s">
        <v>55</v>
      </c>
      <c r="E50" s="99"/>
      <c r="F50" s="99"/>
    </row>
    <row r="51" spans="1:6">
      <c r="A51" s="65">
        <v>7</v>
      </c>
      <c r="B51" s="21" t="s">
        <v>42</v>
      </c>
      <c r="C51" s="22" t="s">
        <v>100</v>
      </c>
      <c r="D51" s="26" t="s">
        <v>49</v>
      </c>
      <c r="E51" s="99"/>
      <c r="F51" s="99"/>
    </row>
    <row r="52" spans="1:6">
      <c r="A52" s="65">
        <v>8</v>
      </c>
      <c r="B52" s="21" t="s">
        <v>33</v>
      </c>
      <c r="C52" s="22" t="s">
        <v>95</v>
      </c>
      <c r="D52" s="24" t="s">
        <v>75</v>
      </c>
      <c r="E52" s="99"/>
      <c r="F52" s="99"/>
    </row>
    <row r="53" spans="1:6">
      <c r="A53" s="65">
        <v>9</v>
      </c>
      <c r="B53" s="21" t="s">
        <v>36</v>
      </c>
      <c r="C53" s="22" t="s">
        <v>94</v>
      </c>
      <c r="D53" s="24" t="s">
        <v>93</v>
      </c>
      <c r="E53" s="99"/>
      <c r="F53" s="99"/>
    </row>
    <row r="54" spans="1:6">
      <c r="A54" s="65">
        <v>10</v>
      </c>
      <c r="B54" s="21" t="s">
        <v>97</v>
      </c>
      <c r="C54" s="22" t="s">
        <v>96</v>
      </c>
      <c r="D54" s="24" t="s">
        <v>49</v>
      </c>
      <c r="E54" s="99"/>
      <c r="F54" s="99"/>
    </row>
    <row r="55" spans="1:6">
      <c r="A55" s="65">
        <v>11</v>
      </c>
      <c r="B55" s="21" t="s">
        <v>106</v>
      </c>
      <c r="C55" s="22" t="s">
        <v>105</v>
      </c>
      <c r="D55" s="24" t="s">
        <v>49</v>
      </c>
      <c r="E55" s="99"/>
      <c r="F55" s="99"/>
    </row>
    <row r="56" spans="1:6" ht="30">
      <c r="A56" s="65">
        <v>12</v>
      </c>
      <c r="B56" s="21" t="s">
        <v>116</v>
      </c>
      <c r="C56" s="22" t="s">
        <v>115</v>
      </c>
      <c r="D56" s="21" t="s">
        <v>107</v>
      </c>
      <c r="E56" s="99"/>
      <c r="F56" s="99"/>
    </row>
    <row r="57" spans="1:6" ht="30">
      <c r="A57" s="65">
        <v>13</v>
      </c>
      <c r="B57" s="21" t="s">
        <v>114</v>
      </c>
      <c r="C57" s="22" t="s">
        <v>113</v>
      </c>
      <c r="D57" s="24" t="s">
        <v>87</v>
      </c>
      <c r="E57" s="99"/>
      <c r="F57" s="99"/>
    </row>
    <row r="58" spans="1:6">
      <c r="A58" s="65">
        <v>14</v>
      </c>
      <c r="B58" s="20" t="s">
        <v>43</v>
      </c>
      <c r="C58" s="22" t="s">
        <v>111</v>
      </c>
      <c r="D58" s="21" t="s">
        <v>112</v>
      </c>
      <c r="E58" s="99"/>
      <c r="F58" s="99"/>
    </row>
    <row r="59" spans="1:6" ht="30">
      <c r="A59" s="65">
        <v>15</v>
      </c>
      <c r="B59" s="35" t="s">
        <v>44</v>
      </c>
      <c r="C59" s="34" t="s">
        <v>110</v>
      </c>
      <c r="D59" s="21" t="s">
        <v>109</v>
      </c>
      <c r="E59" s="99"/>
      <c r="F59" s="99"/>
    </row>
    <row r="60" spans="1:6">
      <c r="A60" s="65">
        <v>16</v>
      </c>
      <c r="B60" s="35" t="s">
        <v>45</v>
      </c>
      <c r="C60" s="22" t="s">
        <v>108</v>
      </c>
      <c r="D60" s="24" t="s">
        <v>48</v>
      </c>
      <c r="E60" s="99"/>
      <c r="F60" s="99"/>
    </row>
    <row r="61" spans="1:6" ht="30">
      <c r="A61" s="65">
        <v>17</v>
      </c>
      <c r="B61" s="21" t="s">
        <v>21</v>
      </c>
      <c r="C61" s="22" t="s">
        <v>80</v>
      </c>
      <c r="D61" s="24" t="s">
        <v>50</v>
      </c>
      <c r="E61" s="99"/>
      <c r="F61" s="99"/>
    </row>
    <row r="62" spans="1:6">
      <c r="A62" s="65">
        <v>18</v>
      </c>
      <c r="B62" s="21" t="s">
        <v>7</v>
      </c>
      <c r="C62" s="22" t="s">
        <v>58</v>
      </c>
      <c r="D62" s="24" t="s">
        <v>49</v>
      </c>
      <c r="E62" s="99"/>
      <c r="F62" s="99"/>
    </row>
    <row r="63" spans="1:6" ht="30">
      <c r="A63" s="72">
        <v>19</v>
      </c>
      <c r="B63" s="73" t="s">
        <v>41</v>
      </c>
      <c r="C63" s="74" t="s">
        <v>89</v>
      </c>
      <c r="D63" s="76" t="s">
        <v>87</v>
      </c>
      <c r="E63" s="99"/>
      <c r="F63" s="99"/>
    </row>
    <row r="64" spans="1:6">
      <c r="A64" s="65">
        <v>20</v>
      </c>
      <c r="B64" s="21" t="s">
        <v>137</v>
      </c>
      <c r="C64" s="22" t="s">
        <v>141</v>
      </c>
      <c r="D64" s="24" t="s">
        <v>75</v>
      </c>
      <c r="E64" s="99"/>
      <c r="F64" s="99"/>
    </row>
    <row r="65" spans="1:6">
      <c r="A65" s="65">
        <v>21</v>
      </c>
      <c r="B65" s="21" t="s">
        <v>36</v>
      </c>
      <c r="C65" s="22" t="s">
        <v>142</v>
      </c>
      <c r="D65" s="24" t="s">
        <v>48</v>
      </c>
      <c r="E65" s="99"/>
      <c r="F65" s="99"/>
    </row>
    <row r="66" spans="1:6">
      <c r="A66" s="65">
        <v>22</v>
      </c>
      <c r="B66" s="21" t="s">
        <v>138</v>
      </c>
      <c r="C66" s="22" t="s">
        <v>143</v>
      </c>
      <c r="D66" s="24" t="s">
        <v>140</v>
      </c>
      <c r="E66" s="99"/>
      <c r="F66" s="99"/>
    </row>
    <row r="67" spans="1:6" ht="30">
      <c r="A67" s="65">
        <v>23</v>
      </c>
      <c r="B67" s="21" t="s">
        <v>139</v>
      </c>
      <c r="C67" s="111" t="s">
        <v>144</v>
      </c>
      <c r="D67" s="24" t="s">
        <v>49</v>
      </c>
      <c r="E67" s="99"/>
      <c r="F67" s="99"/>
    </row>
    <row r="68" spans="1:6">
      <c r="A68" s="65">
        <v>24</v>
      </c>
      <c r="B68" s="21" t="s">
        <v>149</v>
      </c>
      <c r="C68" s="103" t="s">
        <v>169</v>
      </c>
      <c r="D68" s="24" t="s">
        <v>49</v>
      </c>
      <c r="E68" s="99"/>
      <c r="F68" s="99"/>
    </row>
    <row r="69" spans="1:6">
      <c r="A69" s="65">
        <v>25</v>
      </c>
      <c r="B69" s="21" t="s">
        <v>149</v>
      </c>
      <c r="C69" s="103" t="s">
        <v>170</v>
      </c>
      <c r="D69" s="24" t="s">
        <v>49</v>
      </c>
      <c r="E69" s="99"/>
      <c r="F69" s="99"/>
    </row>
    <row r="70" spans="1:6">
      <c r="A70" s="65">
        <v>26</v>
      </c>
      <c r="B70" s="21" t="s">
        <v>150</v>
      </c>
      <c r="C70" s="93" t="s">
        <v>151</v>
      </c>
      <c r="D70" s="24" t="s">
        <v>75</v>
      </c>
      <c r="E70" s="99"/>
      <c r="F70" s="99"/>
    </row>
    <row r="72" spans="1:6">
      <c r="C72" s="91" t="s">
        <v>160</v>
      </c>
    </row>
    <row r="73" spans="1:6">
      <c r="C73" s="101"/>
    </row>
    <row r="74" spans="1:6">
      <c r="C74" s="102" t="s">
        <v>161</v>
      </c>
    </row>
    <row r="75" spans="1:6">
      <c r="C75" s="102" t="s">
        <v>162</v>
      </c>
    </row>
  </sheetData>
  <pageMargins left="0.44" right="0.42" top="0.48" bottom="0.3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F80" sqref="F80"/>
    </sheetView>
  </sheetViews>
  <sheetFormatPr defaultRowHeight="15"/>
  <cols>
    <col min="1" max="1" width="5.42578125" style="96" customWidth="1"/>
    <col min="2" max="2" width="9.7109375" style="96" customWidth="1"/>
    <col min="3" max="3" width="50.140625" style="96" customWidth="1"/>
    <col min="4" max="4" width="8.42578125" style="96" customWidth="1"/>
    <col min="5" max="5" width="13.85546875" style="96" customWidth="1"/>
    <col min="6" max="6" width="26.5703125" style="96" customWidth="1"/>
    <col min="7" max="7" width="14.140625" style="96" customWidth="1"/>
    <col min="8" max="8" width="10.5703125" style="96" customWidth="1"/>
  </cols>
  <sheetData>
    <row r="1" spans="1:8" ht="29.25" customHeight="1"/>
    <row r="2" spans="1:8">
      <c r="A2" s="84"/>
      <c r="B2" s="84"/>
      <c r="C2" s="85" t="s">
        <v>163</v>
      </c>
      <c r="D2" s="86"/>
      <c r="E2" s="87"/>
      <c r="F2" s="88"/>
      <c r="G2" s="114" t="s">
        <v>166</v>
      </c>
      <c r="H2" s="114"/>
    </row>
    <row r="3" spans="1:8">
      <c r="A3" s="84"/>
      <c r="B3" s="84"/>
      <c r="C3" s="84"/>
      <c r="D3" s="84"/>
      <c r="E3" s="84"/>
      <c r="F3" s="88"/>
      <c r="G3" s="88"/>
      <c r="H3" s="88"/>
    </row>
    <row r="4" spans="1:8" ht="93" customHeight="1">
      <c r="A4" s="106" t="s">
        <v>172</v>
      </c>
      <c r="B4" s="107" t="s">
        <v>155</v>
      </c>
      <c r="C4" s="107" t="s">
        <v>156</v>
      </c>
      <c r="D4" s="108" t="s">
        <v>121</v>
      </c>
      <c r="E4" s="108" t="s">
        <v>1</v>
      </c>
      <c r="F4" s="108" t="s">
        <v>164</v>
      </c>
      <c r="G4" s="109" t="s">
        <v>175</v>
      </c>
      <c r="H4" s="110" t="s">
        <v>165</v>
      </c>
    </row>
    <row r="5" spans="1:8">
      <c r="A5" s="21">
        <v>1</v>
      </c>
      <c r="B5" s="20">
        <v>2</v>
      </c>
      <c r="C5" s="20">
        <v>3</v>
      </c>
      <c r="D5" s="21">
        <v>4</v>
      </c>
      <c r="E5" s="89">
        <v>5</v>
      </c>
      <c r="F5" s="90">
        <v>6</v>
      </c>
      <c r="G5" s="90">
        <v>7</v>
      </c>
      <c r="H5" s="90">
        <v>8</v>
      </c>
    </row>
    <row r="6" spans="1:8" ht="44.25" customHeight="1">
      <c r="A6" s="64" t="s">
        <v>132</v>
      </c>
      <c r="B6" s="18"/>
      <c r="C6" s="49" t="s">
        <v>130</v>
      </c>
      <c r="D6" s="19"/>
      <c r="E6" s="19"/>
      <c r="F6" s="104"/>
      <c r="G6" s="105" t="s">
        <v>174</v>
      </c>
      <c r="H6" s="104"/>
    </row>
    <row r="7" spans="1:8">
      <c r="A7" s="65">
        <v>1</v>
      </c>
      <c r="B7" s="21" t="s">
        <v>37</v>
      </c>
      <c r="C7" s="22" t="s">
        <v>47</v>
      </c>
      <c r="D7" s="23">
        <v>200</v>
      </c>
      <c r="E7" s="24" t="s">
        <v>46</v>
      </c>
      <c r="F7" s="99"/>
      <c r="G7" s="99"/>
      <c r="H7" s="99"/>
    </row>
    <row r="8" spans="1:8">
      <c r="A8" s="65">
        <v>2</v>
      </c>
      <c r="B8" s="21" t="s">
        <v>3</v>
      </c>
      <c r="C8" s="22" t="s">
        <v>51</v>
      </c>
      <c r="D8" s="23">
        <v>1400</v>
      </c>
      <c r="E8" s="24" t="s">
        <v>46</v>
      </c>
      <c r="F8" s="99"/>
      <c r="G8" s="99"/>
      <c r="H8" s="99"/>
    </row>
    <row r="9" spans="1:8">
      <c r="A9" s="65">
        <v>3</v>
      </c>
      <c r="B9" s="21" t="s">
        <v>4</v>
      </c>
      <c r="C9" s="22" t="s">
        <v>53</v>
      </c>
      <c r="D9" s="23">
        <v>500</v>
      </c>
      <c r="E9" s="24" t="s">
        <v>52</v>
      </c>
      <c r="F9" s="99"/>
      <c r="G9" s="99"/>
      <c r="H9" s="99"/>
    </row>
    <row r="10" spans="1:8">
      <c r="A10" s="65">
        <v>4</v>
      </c>
      <c r="B10" s="21" t="s">
        <v>118</v>
      </c>
      <c r="C10" s="22" t="s">
        <v>117</v>
      </c>
      <c r="D10" s="25">
        <v>300</v>
      </c>
      <c r="E10" s="26" t="s">
        <v>46</v>
      </c>
      <c r="F10" s="99"/>
      <c r="G10" s="99"/>
      <c r="H10" s="99"/>
    </row>
    <row r="11" spans="1:8">
      <c r="A11" s="65">
        <v>5</v>
      </c>
      <c r="B11" s="21" t="s">
        <v>120</v>
      </c>
      <c r="C11" s="22" t="s">
        <v>119</v>
      </c>
      <c r="D11" s="25">
        <v>224</v>
      </c>
      <c r="E11" s="26" t="s">
        <v>46</v>
      </c>
      <c r="F11" s="99"/>
      <c r="G11" s="99"/>
      <c r="H11" s="99"/>
    </row>
    <row r="12" spans="1:8" ht="16.5" customHeight="1">
      <c r="A12" s="65">
        <v>6</v>
      </c>
      <c r="B12" s="21" t="s">
        <v>5</v>
      </c>
      <c r="C12" s="22" t="s">
        <v>69</v>
      </c>
      <c r="D12" s="23">
        <v>10</v>
      </c>
      <c r="E12" s="24" t="s">
        <v>56</v>
      </c>
      <c r="F12" s="99"/>
      <c r="G12" s="99"/>
      <c r="H12" s="99"/>
    </row>
    <row r="13" spans="1:8" ht="30" customHeight="1">
      <c r="A13" s="65">
        <v>7</v>
      </c>
      <c r="B13" s="24" t="s">
        <v>38</v>
      </c>
      <c r="C13" s="22" t="s">
        <v>57</v>
      </c>
      <c r="D13" s="23">
        <v>90</v>
      </c>
      <c r="E13" s="24" t="s">
        <v>128</v>
      </c>
      <c r="F13" s="99"/>
      <c r="G13" s="99"/>
      <c r="H13" s="99"/>
    </row>
    <row r="14" spans="1:8">
      <c r="A14" s="65">
        <v>8</v>
      </c>
      <c r="B14" s="21" t="s">
        <v>6</v>
      </c>
      <c r="C14" s="22" t="s">
        <v>70</v>
      </c>
      <c r="D14" s="23">
        <v>1000</v>
      </c>
      <c r="E14" s="24" t="s">
        <v>49</v>
      </c>
      <c r="F14" s="99"/>
      <c r="G14" s="99"/>
      <c r="H14" s="99"/>
    </row>
    <row r="15" spans="1:8">
      <c r="A15" s="65">
        <v>9</v>
      </c>
      <c r="B15" s="21" t="s">
        <v>8</v>
      </c>
      <c r="C15" s="22" t="s">
        <v>71</v>
      </c>
      <c r="D15" s="23">
        <v>2200</v>
      </c>
      <c r="E15" s="24" t="s">
        <v>49</v>
      </c>
      <c r="F15" s="99"/>
      <c r="G15" s="99"/>
      <c r="H15" s="99"/>
    </row>
    <row r="16" spans="1:8">
      <c r="A16" s="65">
        <v>10</v>
      </c>
      <c r="B16" s="21" t="s">
        <v>9</v>
      </c>
      <c r="C16" s="22" t="s">
        <v>72</v>
      </c>
      <c r="D16" s="25">
        <v>200</v>
      </c>
      <c r="E16" s="24" t="s">
        <v>49</v>
      </c>
      <c r="F16" s="99"/>
      <c r="G16" s="99"/>
      <c r="H16" s="99"/>
    </row>
    <row r="17" spans="1:8">
      <c r="A17" s="65">
        <v>11</v>
      </c>
      <c r="B17" s="21" t="s">
        <v>9</v>
      </c>
      <c r="C17" s="22" t="s">
        <v>73</v>
      </c>
      <c r="D17" s="23">
        <v>100</v>
      </c>
      <c r="E17" s="24" t="s">
        <v>49</v>
      </c>
      <c r="F17" s="99"/>
      <c r="G17" s="99"/>
      <c r="H17" s="99"/>
    </row>
    <row r="18" spans="1:8">
      <c r="A18" s="65">
        <v>12</v>
      </c>
      <c r="B18" s="21" t="s">
        <v>10</v>
      </c>
      <c r="C18" s="22" t="s">
        <v>60</v>
      </c>
      <c r="D18" s="23">
        <v>400</v>
      </c>
      <c r="E18" s="24" t="s">
        <v>52</v>
      </c>
      <c r="F18" s="99"/>
      <c r="G18" s="99"/>
      <c r="H18" s="99"/>
    </row>
    <row r="19" spans="1:8">
      <c r="A19" s="65">
        <v>13</v>
      </c>
      <c r="B19" s="21" t="s">
        <v>11</v>
      </c>
      <c r="C19" s="22" t="s">
        <v>74</v>
      </c>
      <c r="D19" s="23">
        <v>1000</v>
      </c>
      <c r="E19" s="24" t="s">
        <v>49</v>
      </c>
      <c r="F19" s="99"/>
      <c r="G19" s="99"/>
      <c r="H19" s="99"/>
    </row>
    <row r="20" spans="1:8">
      <c r="A20" s="65">
        <v>14</v>
      </c>
      <c r="B20" s="21" t="s">
        <v>12</v>
      </c>
      <c r="C20" s="22" t="s">
        <v>61</v>
      </c>
      <c r="D20" s="23">
        <v>4000</v>
      </c>
      <c r="E20" s="24" t="s">
        <v>50</v>
      </c>
      <c r="F20" s="99"/>
      <c r="G20" s="99"/>
      <c r="H20" s="99"/>
    </row>
    <row r="21" spans="1:8">
      <c r="A21" s="65">
        <v>15</v>
      </c>
      <c r="B21" s="21" t="s">
        <v>13</v>
      </c>
      <c r="C21" s="22" t="s">
        <v>62</v>
      </c>
      <c r="D21" s="23">
        <v>10000</v>
      </c>
      <c r="E21" s="24" t="s">
        <v>49</v>
      </c>
      <c r="F21" s="99"/>
      <c r="G21" s="99"/>
      <c r="H21" s="99"/>
    </row>
    <row r="22" spans="1:8">
      <c r="A22" s="65">
        <v>16</v>
      </c>
      <c r="B22" s="21" t="s">
        <v>13</v>
      </c>
      <c r="C22" s="22" t="s">
        <v>63</v>
      </c>
      <c r="D22" s="23">
        <v>20000</v>
      </c>
      <c r="E22" s="24" t="s">
        <v>49</v>
      </c>
      <c r="F22" s="99"/>
      <c r="G22" s="99"/>
      <c r="H22" s="99"/>
    </row>
    <row r="23" spans="1:8" ht="30">
      <c r="A23" s="65">
        <v>17</v>
      </c>
      <c r="B23" s="21" t="s">
        <v>14</v>
      </c>
      <c r="C23" s="22" t="s">
        <v>65</v>
      </c>
      <c r="D23" s="23">
        <v>1000</v>
      </c>
      <c r="E23" s="24" t="s">
        <v>64</v>
      </c>
      <c r="F23" s="99"/>
      <c r="G23" s="99"/>
      <c r="H23" s="99"/>
    </row>
    <row r="24" spans="1:8" ht="30">
      <c r="A24" s="65">
        <v>18</v>
      </c>
      <c r="B24" s="21" t="s">
        <v>15</v>
      </c>
      <c r="C24" s="22" t="s">
        <v>66</v>
      </c>
      <c r="D24" s="23">
        <v>400</v>
      </c>
      <c r="E24" s="24" t="s">
        <v>64</v>
      </c>
      <c r="F24" s="99"/>
      <c r="G24" s="99"/>
      <c r="H24" s="99"/>
    </row>
    <row r="25" spans="1:8">
      <c r="A25" s="65">
        <v>19</v>
      </c>
      <c r="B25" s="21" t="s">
        <v>16</v>
      </c>
      <c r="C25" s="22" t="s">
        <v>67</v>
      </c>
      <c r="D25" s="23">
        <v>600</v>
      </c>
      <c r="E25" s="24" t="s">
        <v>49</v>
      </c>
      <c r="F25" s="99"/>
      <c r="G25" s="99"/>
      <c r="H25" s="99"/>
    </row>
    <row r="26" spans="1:8">
      <c r="A26" s="65">
        <v>20</v>
      </c>
      <c r="B26" s="21" t="s">
        <v>17</v>
      </c>
      <c r="C26" s="22" t="s">
        <v>68</v>
      </c>
      <c r="D26" s="23">
        <v>5000</v>
      </c>
      <c r="E26" s="24" t="s">
        <v>50</v>
      </c>
      <c r="F26" s="99"/>
      <c r="G26" s="99"/>
      <c r="H26" s="99"/>
    </row>
    <row r="27" spans="1:8">
      <c r="A27" s="65">
        <v>21</v>
      </c>
      <c r="B27" s="21" t="s">
        <v>39</v>
      </c>
      <c r="C27" s="22" t="s">
        <v>77</v>
      </c>
      <c r="D27" s="23">
        <v>200</v>
      </c>
      <c r="E27" s="24" t="s">
        <v>48</v>
      </c>
      <c r="F27" s="99"/>
      <c r="G27" s="99"/>
      <c r="H27" s="99"/>
    </row>
    <row r="28" spans="1:8">
      <c r="A28" s="65">
        <v>22</v>
      </c>
      <c r="B28" s="21" t="s">
        <v>18</v>
      </c>
      <c r="C28" s="22" t="s">
        <v>78</v>
      </c>
      <c r="D28" s="23">
        <v>3000</v>
      </c>
      <c r="E28" s="24" t="s">
        <v>49</v>
      </c>
      <c r="F28" s="99"/>
      <c r="G28" s="99"/>
      <c r="H28" s="99"/>
    </row>
    <row r="29" spans="1:8" ht="30">
      <c r="A29" s="65">
        <v>23</v>
      </c>
      <c r="B29" s="21" t="s">
        <v>19</v>
      </c>
      <c r="C29" s="22" t="s">
        <v>79</v>
      </c>
      <c r="D29" s="23">
        <v>100</v>
      </c>
      <c r="E29" s="24" t="s">
        <v>59</v>
      </c>
      <c r="F29" s="99"/>
      <c r="G29" s="99"/>
      <c r="H29" s="99"/>
    </row>
    <row r="30" spans="1:8">
      <c r="A30" s="65">
        <v>24</v>
      </c>
      <c r="B30" s="21" t="s">
        <v>20</v>
      </c>
      <c r="C30" s="22" t="s">
        <v>101</v>
      </c>
      <c r="D30" s="23">
        <v>2500</v>
      </c>
      <c r="E30" s="24" t="s">
        <v>49</v>
      </c>
      <c r="F30" s="99"/>
      <c r="G30" s="99"/>
      <c r="H30" s="99"/>
    </row>
    <row r="31" spans="1:8" ht="30">
      <c r="A31" s="65">
        <v>25</v>
      </c>
      <c r="B31" s="21" t="s">
        <v>27</v>
      </c>
      <c r="C31" s="22" t="s">
        <v>176</v>
      </c>
      <c r="D31" s="23">
        <v>5000</v>
      </c>
      <c r="E31" s="24" t="s">
        <v>50</v>
      </c>
      <c r="F31" s="99"/>
      <c r="G31" s="99"/>
      <c r="H31" s="99"/>
    </row>
    <row r="32" spans="1:8" ht="30">
      <c r="A32" s="65">
        <v>26</v>
      </c>
      <c r="B32" s="21" t="s">
        <v>25</v>
      </c>
      <c r="C32" s="22" t="s">
        <v>177</v>
      </c>
      <c r="D32" s="23">
        <v>50000</v>
      </c>
      <c r="E32" s="24" t="s">
        <v>50</v>
      </c>
      <c r="F32" s="99"/>
      <c r="G32" s="99"/>
      <c r="H32" s="99"/>
    </row>
    <row r="33" spans="1:8" ht="30">
      <c r="A33" s="65">
        <v>27</v>
      </c>
      <c r="B33" s="21" t="s">
        <v>27</v>
      </c>
      <c r="C33" s="22" t="s">
        <v>84</v>
      </c>
      <c r="D33" s="23">
        <v>50000</v>
      </c>
      <c r="E33" s="24" t="s">
        <v>50</v>
      </c>
      <c r="F33" s="99"/>
      <c r="G33" s="99"/>
      <c r="H33" s="99"/>
    </row>
    <row r="34" spans="1:8" ht="45">
      <c r="A34" s="65">
        <v>28</v>
      </c>
      <c r="B34" s="57" t="s">
        <v>26</v>
      </c>
      <c r="C34" s="69" t="s">
        <v>40</v>
      </c>
      <c r="D34" s="24">
        <v>2000</v>
      </c>
      <c r="E34" s="24" t="s">
        <v>50</v>
      </c>
      <c r="F34" s="99"/>
      <c r="G34" s="99"/>
      <c r="H34" s="99"/>
    </row>
    <row r="35" spans="1:8" ht="30">
      <c r="A35" s="65">
        <v>29</v>
      </c>
      <c r="B35" s="21" t="s">
        <v>28</v>
      </c>
      <c r="C35" s="22" t="s">
        <v>129</v>
      </c>
      <c r="D35" s="23">
        <v>15000</v>
      </c>
      <c r="E35" s="24" t="s">
        <v>50</v>
      </c>
      <c r="F35" s="99"/>
      <c r="G35" s="99"/>
      <c r="H35" s="99"/>
    </row>
    <row r="36" spans="1:8">
      <c r="A36" s="65">
        <v>30</v>
      </c>
      <c r="B36" s="21" t="s">
        <v>28</v>
      </c>
      <c r="C36" s="22" t="s">
        <v>102</v>
      </c>
      <c r="D36" s="23">
        <v>7000</v>
      </c>
      <c r="E36" s="24" t="s">
        <v>50</v>
      </c>
      <c r="F36" s="99"/>
      <c r="G36" s="99"/>
      <c r="H36" s="99"/>
    </row>
    <row r="37" spans="1:8">
      <c r="A37" s="65">
        <v>31</v>
      </c>
      <c r="B37" s="21" t="s">
        <v>2</v>
      </c>
      <c r="C37" s="22" t="s">
        <v>85</v>
      </c>
      <c r="D37" s="23">
        <v>4000</v>
      </c>
      <c r="E37" s="24" t="s">
        <v>50</v>
      </c>
      <c r="F37" s="99"/>
      <c r="G37" s="99"/>
      <c r="H37" s="99"/>
    </row>
    <row r="38" spans="1:8" ht="30">
      <c r="A38" s="65">
        <v>32</v>
      </c>
      <c r="B38" s="21" t="s">
        <v>29</v>
      </c>
      <c r="C38" s="22" t="s">
        <v>103</v>
      </c>
      <c r="D38" s="23">
        <v>40</v>
      </c>
      <c r="E38" s="24" t="s">
        <v>86</v>
      </c>
      <c r="F38" s="99"/>
      <c r="G38" s="99"/>
      <c r="H38" s="99"/>
    </row>
    <row r="39" spans="1:8">
      <c r="A39" s="65">
        <v>33</v>
      </c>
      <c r="B39" s="21" t="s">
        <v>30</v>
      </c>
      <c r="C39" s="22" t="s">
        <v>88</v>
      </c>
      <c r="D39" s="23">
        <v>100</v>
      </c>
      <c r="E39" s="24" t="s">
        <v>49</v>
      </c>
      <c r="F39" s="99"/>
      <c r="G39" s="99"/>
      <c r="H39" s="99"/>
    </row>
    <row r="40" spans="1:8">
      <c r="A40" s="65">
        <v>34</v>
      </c>
      <c r="B40" s="21" t="s">
        <v>31</v>
      </c>
      <c r="C40" s="22" t="s">
        <v>104</v>
      </c>
      <c r="D40" s="23">
        <v>10</v>
      </c>
      <c r="E40" s="24" t="s">
        <v>49</v>
      </c>
      <c r="F40" s="99"/>
      <c r="G40" s="99"/>
      <c r="H40" s="99"/>
    </row>
    <row r="41" spans="1:8">
      <c r="A41" s="65">
        <v>35</v>
      </c>
      <c r="B41" s="21" t="s">
        <v>134</v>
      </c>
      <c r="C41" s="22" t="s">
        <v>145</v>
      </c>
      <c r="D41" s="23">
        <v>100</v>
      </c>
      <c r="E41" s="24" t="s">
        <v>50</v>
      </c>
      <c r="F41" s="99"/>
      <c r="G41" s="99"/>
      <c r="H41" s="99"/>
    </row>
    <row r="42" spans="1:8">
      <c r="A42" s="65">
        <v>36</v>
      </c>
      <c r="B42" s="21" t="s">
        <v>135</v>
      </c>
      <c r="C42" s="22" t="s">
        <v>146</v>
      </c>
      <c r="D42" s="23">
        <v>1500</v>
      </c>
      <c r="E42" s="26" t="s">
        <v>46</v>
      </c>
      <c r="F42" s="99"/>
      <c r="G42" s="99"/>
      <c r="H42" s="99"/>
    </row>
    <row r="43" spans="1:8">
      <c r="A43" s="65">
        <v>37</v>
      </c>
      <c r="B43" s="21" t="s">
        <v>135</v>
      </c>
      <c r="C43" s="22" t="s">
        <v>147</v>
      </c>
      <c r="D43" s="23">
        <v>1500</v>
      </c>
      <c r="E43" s="26" t="s">
        <v>46</v>
      </c>
      <c r="F43" s="99"/>
      <c r="G43" s="99"/>
      <c r="H43" s="99"/>
    </row>
    <row r="44" spans="1:8" ht="30">
      <c r="A44" s="65">
        <v>38</v>
      </c>
      <c r="B44" s="21" t="s">
        <v>136</v>
      </c>
      <c r="C44" s="22" t="s">
        <v>148</v>
      </c>
      <c r="D44" s="23">
        <v>5</v>
      </c>
      <c r="E44" s="24" t="s">
        <v>49</v>
      </c>
      <c r="F44" s="99"/>
      <c r="G44" s="99"/>
      <c r="H44" s="99"/>
    </row>
    <row r="45" spans="1:8" ht="62.25" customHeight="1">
      <c r="A45" s="66" t="s">
        <v>133</v>
      </c>
      <c r="B45" s="27"/>
      <c r="C45" s="49" t="s">
        <v>131</v>
      </c>
      <c r="D45" s="28"/>
      <c r="E45" s="29"/>
      <c r="F45" s="104"/>
      <c r="G45" s="105" t="s">
        <v>173</v>
      </c>
      <c r="H45" s="104"/>
    </row>
    <row r="46" spans="1:8" ht="19.5" customHeight="1">
      <c r="A46" s="65">
        <v>1</v>
      </c>
      <c r="B46" s="21" t="s">
        <v>24</v>
      </c>
      <c r="C46" s="22" t="s">
        <v>81</v>
      </c>
      <c r="D46" s="25">
        <v>520</v>
      </c>
      <c r="E46" s="26" t="s">
        <v>75</v>
      </c>
      <c r="F46" s="99"/>
      <c r="G46" s="99"/>
      <c r="H46" s="99"/>
    </row>
    <row r="47" spans="1:8" ht="17.25" customHeight="1">
      <c r="A47" s="65">
        <v>2</v>
      </c>
      <c r="B47" s="21" t="s">
        <v>23</v>
      </c>
      <c r="C47" s="22" t="s">
        <v>91</v>
      </c>
      <c r="D47" s="25">
        <v>50</v>
      </c>
      <c r="E47" s="26" t="s">
        <v>75</v>
      </c>
      <c r="F47" s="99"/>
      <c r="G47" s="99"/>
      <c r="H47" s="99"/>
    </row>
    <row r="48" spans="1:8">
      <c r="A48" s="65">
        <v>3</v>
      </c>
      <c r="B48" s="21" t="s">
        <v>22</v>
      </c>
      <c r="C48" s="22" t="s">
        <v>90</v>
      </c>
      <c r="D48" s="25">
        <v>100</v>
      </c>
      <c r="E48" s="26" t="s">
        <v>76</v>
      </c>
      <c r="F48" s="99"/>
      <c r="G48" s="99"/>
      <c r="H48" s="99"/>
    </row>
    <row r="49" spans="1:8">
      <c r="A49" s="65">
        <v>4</v>
      </c>
      <c r="B49" s="21" t="s">
        <v>32</v>
      </c>
      <c r="C49" s="22" t="s">
        <v>92</v>
      </c>
      <c r="D49" s="23">
        <v>3000</v>
      </c>
      <c r="E49" s="24" t="s">
        <v>49</v>
      </c>
      <c r="F49" s="99"/>
      <c r="G49" s="99"/>
      <c r="H49" s="99"/>
    </row>
    <row r="50" spans="1:8" ht="17.25" customHeight="1">
      <c r="A50" s="65">
        <v>5</v>
      </c>
      <c r="B50" s="21" t="s">
        <v>34</v>
      </c>
      <c r="C50" s="22" t="s">
        <v>99</v>
      </c>
      <c r="D50" s="25">
        <v>20</v>
      </c>
      <c r="E50" s="26" t="s">
        <v>54</v>
      </c>
      <c r="F50" s="99"/>
      <c r="G50" s="99"/>
      <c r="H50" s="99"/>
    </row>
    <row r="51" spans="1:8" ht="30">
      <c r="A51" s="65">
        <v>6</v>
      </c>
      <c r="B51" s="24" t="s">
        <v>35</v>
      </c>
      <c r="C51" s="22" t="s">
        <v>98</v>
      </c>
      <c r="D51" s="25">
        <v>10</v>
      </c>
      <c r="E51" s="26" t="s">
        <v>55</v>
      </c>
      <c r="F51" s="99"/>
      <c r="G51" s="99"/>
      <c r="H51" s="99"/>
    </row>
    <row r="52" spans="1:8" ht="15.75" customHeight="1">
      <c r="A52" s="65">
        <v>7</v>
      </c>
      <c r="B52" s="21" t="s">
        <v>42</v>
      </c>
      <c r="C52" s="22" t="s">
        <v>100</v>
      </c>
      <c r="D52" s="25">
        <v>1000</v>
      </c>
      <c r="E52" s="26" t="s">
        <v>49</v>
      </c>
      <c r="F52" s="99"/>
      <c r="G52" s="99"/>
      <c r="H52" s="99"/>
    </row>
    <row r="53" spans="1:8">
      <c r="A53" s="65">
        <v>8</v>
      </c>
      <c r="B53" s="21" t="s">
        <v>33</v>
      </c>
      <c r="C53" s="22" t="s">
        <v>95</v>
      </c>
      <c r="D53" s="23">
        <v>200</v>
      </c>
      <c r="E53" s="24" t="s">
        <v>75</v>
      </c>
      <c r="F53" s="99"/>
      <c r="G53" s="99"/>
      <c r="H53" s="99"/>
    </row>
    <row r="54" spans="1:8">
      <c r="A54" s="65">
        <v>9</v>
      </c>
      <c r="B54" s="21" t="s">
        <v>36</v>
      </c>
      <c r="C54" s="22" t="s">
        <v>94</v>
      </c>
      <c r="D54" s="23">
        <v>50</v>
      </c>
      <c r="E54" s="24" t="s">
        <v>93</v>
      </c>
      <c r="F54" s="99"/>
      <c r="G54" s="99"/>
      <c r="H54" s="99"/>
    </row>
    <row r="55" spans="1:8">
      <c r="A55" s="65">
        <v>10</v>
      </c>
      <c r="B55" s="21" t="s">
        <v>97</v>
      </c>
      <c r="C55" s="22" t="s">
        <v>96</v>
      </c>
      <c r="D55" s="23">
        <v>200</v>
      </c>
      <c r="E55" s="24" t="s">
        <v>49</v>
      </c>
      <c r="F55" s="99"/>
      <c r="G55" s="99"/>
      <c r="H55" s="99"/>
    </row>
    <row r="56" spans="1:8">
      <c r="A56" s="65">
        <v>11</v>
      </c>
      <c r="B56" s="21" t="s">
        <v>106</v>
      </c>
      <c r="C56" s="22" t="s">
        <v>105</v>
      </c>
      <c r="D56" s="23">
        <v>5</v>
      </c>
      <c r="E56" s="24" t="s">
        <v>49</v>
      </c>
      <c r="F56" s="99"/>
      <c r="G56" s="99"/>
      <c r="H56" s="99"/>
    </row>
    <row r="57" spans="1:8" ht="30">
      <c r="A57" s="65">
        <v>12</v>
      </c>
      <c r="B57" s="21" t="s">
        <v>116</v>
      </c>
      <c r="C57" s="22" t="s">
        <v>115</v>
      </c>
      <c r="D57" s="23">
        <v>2000</v>
      </c>
      <c r="E57" s="21" t="s">
        <v>107</v>
      </c>
      <c r="F57" s="99"/>
      <c r="G57" s="99"/>
      <c r="H57" s="99"/>
    </row>
    <row r="58" spans="1:8" ht="30">
      <c r="A58" s="65">
        <v>13</v>
      </c>
      <c r="B58" s="21" t="s">
        <v>114</v>
      </c>
      <c r="C58" s="22" t="s">
        <v>113</v>
      </c>
      <c r="D58" s="23">
        <v>1800</v>
      </c>
      <c r="E58" s="24" t="s">
        <v>87</v>
      </c>
      <c r="F58" s="99"/>
      <c r="G58" s="99"/>
      <c r="H58" s="99"/>
    </row>
    <row r="59" spans="1:8">
      <c r="A59" s="65">
        <v>14</v>
      </c>
      <c r="B59" s="20" t="s">
        <v>43</v>
      </c>
      <c r="C59" s="22" t="s">
        <v>111</v>
      </c>
      <c r="D59" s="32">
        <v>510</v>
      </c>
      <c r="E59" s="21" t="s">
        <v>112</v>
      </c>
      <c r="F59" s="99"/>
      <c r="G59" s="99"/>
      <c r="H59" s="99"/>
    </row>
    <row r="60" spans="1:8" ht="30">
      <c r="A60" s="65">
        <v>15</v>
      </c>
      <c r="B60" s="35" t="s">
        <v>44</v>
      </c>
      <c r="C60" s="34" t="s">
        <v>110</v>
      </c>
      <c r="D60" s="32">
        <v>210</v>
      </c>
      <c r="E60" s="21" t="s">
        <v>109</v>
      </c>
      <c r="F60" s="99"/>
      <c r="G60" s="99"/>
      <c r="H60" s="99"/>
    </row>
    <row r="61" spans="1:8">
      <c r="A61" s="65">
        <v>16</v>
      </c>
      <c r="B61" s="35" t="s">
        <v>45</v>
      </c>
      <c r="C61" s="22" t="s">
        <v>108</v>
      </c>
      <c r="D61" s="32">
        <v>100</v>
      </c>
      <c r="E61" s="24" t="s">
        <v>48</v>
      </c>
      <c r="F61" s="99"/>
      <c r="G61" s="99"/>
      <c r="H61" s="99"/>
    </row>
    <row r="62" spans="1:8" ht="30">
      <c r="A62" s="65">
        <v>17</v>
      </c>
      <c r="B62" s="21" t="s">
        <v>21</v>
      </c>
      <c r="C62" s="22" t="s">
        <v>80</v>
      </c>
      <c r="D62" s="23">
        <v>10</v>
      </c>
      <c r="E62" s="24" t="s">
        <v>50</v>
      </c>
      <c r="F62" s="99"/>
      <c r="G62" s="99"/>
      <c r="H62" s="99"/>
    </row>
    <row r="63" spans="1:8">
      <c r="A63" s="65">
        <v>18</v>
      </c>
      <c r="B63" s="21" t="s">
        <v>7</v>
      </c>
      <c r="C63" s="22" t="s">
        <v>58</v>
      </c>
      <c r="D63" s="23">
        <v>1000</v>
      </c>
      <c r="E63" s="24" t="s">
        <v>49</v>
      </c>
      <c r="F63" s="99"/>
      <c r="G63" s="99"/>
      <c r="H63" s="99"/>
    </row>
    <row r="64" spans="1:8" ht="30">
      <c r="A64" s="72">
        <v>19</v>
      </c>
      <c r="B64" s="73" t="s">
        <v>41</v>
      </c>
      <c r="C64" s="74" t="s">
        <v>89</v>
      </c>
      <c r="D64" s="75">
        <v>5</v>
      </c>
      <c r="E64" s="76" t="s">
        <v>87</v>
      </c>
      <c r="F64" s="99"/>
      <c r="G64" s="99"/>
      <c r="H64" s="99"/>
    </row>
    <row r="65" spans="1:8">
      <c r="A65" s="65">
        <v>20</v>
      </c>
      <c r="B65" s="21" t="s">
        <v>137</v>
      </c>
      <c r="C65" s="22" t="s">
        <v>141</v>
      </c>
      <c r="D65" s="23">
        <v>50</v>
      </c>
      <c r="E65" s="24" t="s">
        <v>75</v>
      </c>
      <c r="F65" s="99"/>
      <c r="G65" s="99"/>
      <c r="H65" s="99"/>
    </row>
    <row r="66" spans="1:8">
      <c r="A66" s="65">
        <v>21</v>
      </c>
      <c r="B66" s="21" t="s">
        <v>36</v>
      </c>
      <c r="C66" s="22" t="s">
        <v>142</v>
      </c>
      <c r="D66" s="23">
        <v>60</v>
      </c>
      <c r="E66" s="24" t="s">
        <v>48</v>
      </c>
      <c r="F66" s="99"/>
      <c r="G66" s="99"/>
      <c r="H66" s="99"/>
    </row>
    <row r="67" spans="1:8">
      <c r="A67" s="65">
        <v>22</v>
      </c>
      <c r="B67" s="21" t="s">
        <v>138</v>
      </c>
      <c r="C67" s="22" t="s">
        <v>143</v>
      </c>
      <c r="D67" s="23">
        <v>40</v>
      </c>
      <c r="E67" s="24" t="s">
        <v>140</v>
      </c>
      <c r="F67" s="99"/>
      <c r="G67" s="99"/>
      <c r="H67" s="99"/>
    </row>
    <row r="68" spans="1:8" ht="30">
      <c r="A68" s="65">
        <v>23</v>
      </c>
      <c r="B68" s="21" t="s">
        <v>139</v>
      </c>
      <c r="C68" s="81" t="s">
        <v>144</v>
      </c>
      <c r="D68" s="23">
        <v>20</v>
      </c>
      <c r="E68" s="24" t="s">
        <v>49</v>
      </c>
      <c r="F68" s="99"/>
      <c r="G68" s="99"/>
      <c r="H68" s="99"/>
    </row>
    <row r="69" spans="1:8">
      <c r="A69" s="65">
        <v>24</v>
      </c>
      <c r="B69" s="21" t="s">
        <v>149</v>
      </c>
      <c r="C69" s="103" t="s">
        <v>169</v>
      </c>
      <c r="D69" s="23">
        <v>500</v>
      </c>
      <c r="E69" s="24" t="s">
        <v>49</v>
      </c>
      <c r="F69" s="99"/>
      <c r="G69" s="99"/>
      <c r="H69" s="99"/>
    </row>
    <row r="70" spans="1:8">
      <c r="A70" s="65">
        <v>25</v>
      </c>
      <c r="B70" s="21" t="s">
        <v>149</v>
      </c>
      <c r="C70" s="103" t="s">
        <v>170</v>
      </c>
      <c r="D70" s="23">
        <v>500</v>
      </c>
      <c r="E70" s="24" t="s">
        <v>49</v>
      </c>
      <c r="F70" s="99"/>
      <c r="G70" s="99"/>
      <c r="H70" s="99"/>
    </row>
    <row r="71" spans="1:8">
      <c r="A71" s="65">
        <v>26</v>
      </c>
      <c r="B71" s="21" t="s">
        <v>150</v>
      </c>
      <c r="C71" s="93" t="s">
        <v>151</v>
      </c>
      <c r="D71" s="23">
        <v>100</v>
      </c>
      <c r="E71" s="24" t="s">
        <v>75</v>
      </c>
      <c r="F71" s="99"/>
      <c r="G71" s="99"/>
      <c r="H71" s="99"/>
    </row>
    <row r="73" spans="1:8">
      <c r="C73" s="91" t="s">
        <v>167</v>
      </c>
    </row>
    <row r="74" spans="1:8">
      <c r="C74" s="92"/>
    </row>
    <row r="75" spans="1:8">
      <c r="C75" s="91" t="s">
        <v>168</v>
      </c>
    </row>
  </sheetData>
  <mergeCells count="1">
    <mergeCell ref="G2:H2"/>
  </mergeCells>
  <pageMargins left="0.38" right="0.2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</vt:lpstr>
      <vt:lpstr>ПИП</vt:lpstr>
      <vt:lpstr>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Galya</dc:creator>
  <cp:lastModifiedBy>UserX</cp:lastModifiedBy>
  <cp:lastPrinted>2019-09-30T12:49:17Z</cp:lastPrinted>
  <dcterms:created xsi:type="dcterms:W3CDTF">2012-03-02T20:53:18Z</dcterms:created>
  <dcterms:modified xsi:type="dcterms:W3CDTF">2019-09-30T12:50:13Z</dcterms:modified>
</cp:coreProperties>
</file>